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Detailed Statement of Cash Flow" sheetId="1" r:id="rId1"/>
  </sheets>
  <definedNames/>
  <calcPr fullCalcOnLoad="1"/>
</workbook>
</file>

<file path=xl/sharedStrings.xml><?xml version="1.0" encoding="utf-8"?>
<sst xmlns="http://schemas.openxmlformats.org/spreadsheetml/2006/main" count="98" uniqueCount="94">
  <si>
    <t>CITY GOVERNMENT OF BAYAWAN</t>
  </si>
  <si>
    <t>PROVINCE OF NEGROS ORIENTAL</t>
  </si>
  <si>
    <t>Detailed Statement of Cash Flows</t>
  </si>
  <si>
    <t>Period Ended July 01, 2019 To September 30, 2019</t>
  </si>
  <si>
    <t>General Fund</t>
  </si>
  <si>
    <t>CASH FLOWS FROM OPERATING ACTIVITIES</t>
  </si>
  <si>
    <t>Cash Inflows</t>
  </si>
  <si>
    <t>Collection from Taxpayers</t>
  </si>
  <si>
    <t xml:space="preserve">Collection of Property Taxes  </t>
  </si>
  <si>
    <t>Collection of Tax Revenue - Fines and Penalties</t>
  </si>
  <si>
    <t>Collection of Tax Revenues - Tax Revenue - Individual and Corporations</t>
  </si>
  <si>
    <t>Collection of Taxes on Goods and Services</t>
  </si>
  <si>
    <t>Share from Internal Revenue Allotment</t>
  </si>
  <si>
    <t>Receipts of Internal Revenue Allotments (IRA)</t>
  </si>
  <si>
    <t>Receipts from business/service income</t>
  </si>
  <si>
    <t>Collection from Business Income</t>
  </si>
  <si>
    <t>Collection from Service Income</t>
  </si>
  <si>
    <t>Collection of Miscellaneous Income</t>
  </si>
  <si>
    <t>Collection of Receivables</t>
  </si>
  <si>
    <t>Collection of Inter Agency Receivables</t>
  </si>
  <si>
    <t>Collection of Lease Receivable</t>
  </si>
  <si>
    <t>Collections from Loans and Receivables</t>
  </si>
  <si>
    <t>Collections of Other Receivables</t>
  </si>
  <si>
    <t>Receipt of Interest Income</t>
  </si>
  <si>
    <t xml:space="preserve">Proceeds from Interest Income  </t>
  </si>
  <si>
    <t>Other Receipts</t>
  </si>
  <si>
    <t>Collection from Miscellaneous Receipts</t>
  </si>
  <si>
    <t>Collections of Intra Agency Fund Transfers</t>
  </si>
  <si>
    <t>Receipt of documentary stamp tax from various clients to be remitted to BIR</t>
  </si>
  <si>
    <t>Receipt of Intra Agency Fund Transfer</t>
  </si>
  <si>
    <t>Receipt of refund from Cash Advances</t>
  </si>
  <si>
    <t>Receipt of Unearned Revenues</t>
  </si>
  <si>
    <t>Receipts of Funds for implementation of projects</t>
  </si>
  <si>
    <t>Refund from Overpayment of Maintenance and Other Operating Expenses</t>
  </si>
  <si>
    <t>Adjustments</t>
  </si>
  <si>
    <t>Adjustment for reclassification of accounts</t>
  </si>
  <si>
    <t>Restoration of Cash from Staled/Cancelled Checks</t>
  </si>
  <si>
    <t>Total Cash Inflows</t>
  </si>
  <si>
    <t>Cash Outflows</t>
  </si>
  <si>
    <t>Payment of Expenses</t>
  </si>
  <si>
    <t>Payment / Reimbursement of Travelling/Training Expenses</t>
  </si>
  <si>
    <t>Payment for Communication Expenses</t>
  </si>
  <si>
    <t>Payment for Financial Expenses</t>
  </si>
  <si>
    <t>Payment for Maintenance and Other Operating Expenses</t>
  </si>
  <si>
    <t>Payment for Professional Expenses</t>
  </si>
  <si>
    <t>Payment for Repairs and Maintenance</t>
  </si>
  <si>
    <t>Payment for Rewards and Prizes</t>
  </si>
  <si>
    <t>Payment for Taxes, Insurance Premiums and Other Fees</t>
  </si>
  <si>
    <t>Payment for the Purchase of Supplies and Materials for Consumption - Direct Issue</t>
  </si>
  <si>
    <t>Payment for Utility Expenses</t>
  </si>
  <si>
    <t>Payment of Allowances Other Compensation</t>
  </si>
  <si>
    <t>Payment of Other Personnel Benefits</t>
  </si>
  <si>
    <t>Payment of Salaries and Wages</t>
  </si>
  <si>
    <t>Payments to Suppliers/Creditors</t>
  </si>
  <si>
    <t>Payment for Current Year's Accounts Payable for MOOE Accounts</t>
  </si>
  <si>
    <t>Payment for Inventories for Consumption</t>
  </si>
  <si>
    <t>Payment for Payable Accounts for Maintenance and Other Operating Expenses</t>
  </si>
  <si>
    <t>Payment for Prepaid Expenses</t>
  </si>
  <si>
    <t>Payment for Prior Year's Accounts Payable</t>
  </si>
  <si>
    <t>Payments to Employees</t>
  </si>
  <si>
    <t>Grant of Cash Advance for Maintenance and Other Operating Expenses</t>
  </si>
  <si>
    <t>Interest Expenses</t>
  </si>
  <si>
    <t>Payment of Interest Expense</t>
  </si>
  <si>
    <t>Other Disbursements</t>
  </si>
  <si>
    <t xml:space="preserve">Advances to Other NGAs/LGUs/GOCCs for purchase of goods and services as authorized by law  </t>
  </si>
  <si>
    <t>Cash Payment for unclaimed wages, Honorarium and other benefits</t>
  </si>
  <si>
    <t>Liquidation of Cash Advance for operating expenses granted in current year</t>
  </si>
  <si>
    <t>Payment for Financial Assistance and Subsidy</t>
  </si>
  <si>
    <t>Payment for Inter Agency Payables</t>
  </si>
  <si>
    <t>Payment/refund for double payment / erroneous payment of fees to the City Government</t>
  </si>
  <si>
    <t>Remittance of Salary Deductions from Employees</t>
  </si>
  <si>
    <t>Remittance of share to Province/Barangay/SEF</t>
  </si>
  <si>
    <t>Remittance of Taxes withheld/collected from Suppliers, Contractors and other clients</t>
  </si>
  <si>
    <t>Replenishment of Petty Cash Fund</t>
  </si>
  <si>
    <t>Total Cash Outflows</t>
  </si>
  <si>
    <t>Cash Provided by (Used in) Operating Activities</t>
  </si>
  <si>
    <t>CASH FLOWS FROM INVESTING ACTIVITIES</t>
  </si>
  <si>
    <t>Proceeds from Sale/Disposal of Property, Plant and Equipment</t>
  </si>
  <si>
    <t>Cash proceeds from the sale/disposal of equipment and other PPE</t>
  </si>
  <si>
    <t>Purchase/Construction of Property, Plant and Equipment Infrastructures</t>
  </si>
  <si>
    <t xml:space="preserve">Advances to Contractors  </t>
  </si>
  <si>
    <t>Cash advance for payment of wages of job order workers hired for infrastructure projects</t>
  </si>
  <si>
    <t>Cash payment for Progress Billing for Contruction in Progress</t>
  </si>
  <si>
    <t>Cash Purchase of Land and Land Improvements</t>
  </si>
  <si>
    <t>Payment of interest expense for loans intended for capital expenditures and infrastructure projects</t>
  </si>
  <si>
    <t>Grant of Loans</t>
  </si>
  <si>
    <t>Granting of Loan to LGUs, NGOs/POs and Others</t>
  </si>
  <si>
    <t>Cash Provided by (Used in) Investing Activities</t>
  </si>
  <si>
    <t xml:space="preserve">Total Cash provided by Operating, Investing and Financing Activities </t>
  </si>
  <si>
    <t xml:space="preserve">Add : Cash Balance, Beginning Jul  1 2019 </t>
  </si>
  <si>
    <t xml:space="preserve">Cash Balance, Ending Sep 30 2019 </t>
  </si>
  <si>
    <t>Payment of accounts payable for purchase of construction materials to be used for construction of agency assets</t>
  </si>
  <si>
    <t>Payments of accounts payable for purchase of office, IT equipment, furniture and fixture and other PPE</t>
  </si>
  <si>
    <t>Certified correct: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</si>
</sst>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color indexed="8"/>
      <name val="MS Sans Serif"/>
      <family val="0"/>
    </font>
    <font>
      <b/>
      <sz val="11.05"/>
      <color indexed="8"/>
      <name val="Arial"/>
      <family val="0"/>
    </font>
    <font>
      <b/>
      <sz val="9"/>
      <color indexed="8"/>
      <name val="Arial"/>
      <family val="0"/>
    </font>
    <font>
      <b/>
      <sz val="12.85"/>
      <color indexed="8"/>
      <name val="Arial"/>
      <family val="0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NumberForma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9" fontId="5" fillId="0" borderId="0" xfId="0" applyNumberFormat="1" applyFont="1" applyAlignment="1">
      <alignment horizontal="right" vertical="center"/>
    </xf>
    <xf numFmtId="39" fontId="4" fillId="0" borderId="0" xfId="0" applyNumberFormat="1" applyFont="1" applyAlignment="1">
      <alignment horizontal="right" vertical="center"/>
    </xf>
    <xf numFmtId="39" fontId="5" fillId="0" borderId="10" xfId="0" applyNumberFormat="1" applyFont="1" applyBorder="1" applyAlignment="1">
      <alignment horizontal="right" vertical="center"/>
    </xf>
    <xf numFmtId="39" fontId="4" fillId="0" borderId="10" xfId="0" applyNumberFormat="1" applyFont="1" applyBorder="1" applyAlignment="1">
      <alignment horizontal="right" vertical="center"/>
    </xf>
    <xf numFmtId="39" fontId="4" fillId="0" borderId="11" xfId="0" applyNumberFormat="1" applyFont="1" applyBorder="1" applyAlignment="1">
      <alignment horizontal="right" vertical="center"/>
    </xf>
    <xf numFmtId="39" fontId="4" fillId="0" borderId="12" xfId="0" applyNumberFormat="1" applyFont="1" applyBorder="1" applyAlignment="1">
      <alignment horizontal="right" vertical="center"/>
    </xf>
    <xf numFmtId="39" fontId="5" fillId="0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105</xdr:row>
      <xdr:rowOff>0</xdr:rowOff>
    </xdr:from>
    <xdr:to>
      <xdr:col>4</xdr:col>
      <xdr:colOff>2009775</xdr:colOff>
      <xdr:row>108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57200" y="17021175"/>
          <a:ext cx="17716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CORAZON</a:t>
          </a:r>
          <a:r>
            <a:rPr lang="en-US" cap="none" sz="8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P. LIRAZAN
</a:t>
          </a:r>
          <a:r>
            <a:rPr lang="en-US" cap="none" sz="8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City Accountant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workbookViewId="0" topLeftCell="A1">
      <selection activeCell="K6" sqref="K6"/>
    </sheetView>
  </sheetViews>
  <sheetFormatPr defaultColWidth="11.421875" defaultRowHeight="12.75"/>
  <cols>
    <col min="1" max="3" width="0.85546875" style="1" customWidth="1"/>
    <col min="4" max="4" width="0.71875" style="1" customWidth="1"/>
    <col min="5" max="5" width="66.7109375" style="1" customWidth="1"/>
    <col min="6" max="6" width="10.57421875" style="1" bestFit="1" customWidth="1"/>
    <col min="7" max="7" width="11.00390625" style="1" bestFit="1" customWidth="1"/>
    <col min="8" max="16384" width="11.421875" style="1" customWidth="1"/>
  </cols>
  <sheetData>
    <row r="1" spans="1:6" ht="12.75">
      <c r="A1" s="11" t="s">
        <v>0</v>
      </c>
      <c r="B1" s="11"/>
      <c r="C1" s="11"/>
      <c r="D1" s="11"/>
      <c r="E1" s="11"/>
      <c r="F1" s="11"/>
    </row>
    <row r="2" spans="1:6" ht="12.75">
      <c r="A2" s="11" t="s">
        <v>1</v>
      </c>
      <c r="B2" s="11"/>
      <c r="C2" s="11"/>
      <c r="D2" s="11"/>
      <c r="E2" s="11"/>
      <c r="F2" s="11"/>
    </row>
    <row r="3" spans="1:6" ht="12.75">
      <c r="A3" s="11" t="s">
        <v>2</v>
      </c>
      <c r="B3" s="11"/>
      <c r="C3" s="11"/>
      <c r="D3" s="11"/>
      <c r="E3" s="11"/>
      <c r="F3" s="11"/>
    </row>
    <row r="4" spans="1:6" ht="12.75">
      <c r="A4" s="11" t="s">
        <v>3</v>
      </c>
      <c r="B4" s="11"/>
      <c r="C4" s="11"/>
      <c r="D4" s="11"/>
      <c r="E4" s="11"/>
      <c r="F4" s="11"/>
    </row>
    <row r="5" spans="1:6" ht="12.75">
      <c r="A5" s="11" t="s">
        <v>4</v>
      </c>
      <c r="B5" s="11"/>
      <c r="C5" s="11"/>
      <c r="D5" s="11"/>
      <c r="E5" s="11"/>
      <c r="F5" s="11"/>
    </row>
    <row r="8" ht="12.75">
      <c r="A8" s="2" t="s">
        <v>5</v>
      </c>
    </row>
    <row r="9" ht="12.75">
      <c r="B9" s="2" t="s">
        <v>6</v>
      </c>
    </row>
    <row r="10" ht="12.75">
      <c r="C10" s="2" t="s">
        <v>7</v>
      </c>
    </row>
    <row r="11" spans="4:6" ht="12.75">
      <c r="D11" s="3" t="s">
        <v>8</v>
      </c>
      <c r="F11" s="4">
        <v>2266436.92</v>
      </c>
    </row>
    <row r="12" spans="4:6" ht="12.75">
      <c r="D12" s="3" t="s">
        <v>9</v>
      </c>
      <c r="F12" s="4">
        <v>557271.23</v>
      </c>
    </row>
    <row r="13" spans="4:6" ht="12.75">
      <c r="D13" s="3" t="s">
        <v>10</v>
      </c>
      <c r="F13" s="4">
        <v>124035.28</v>
      </c>
    </row>
    <row r="14" spans="4:6" ht="12.75">
      <c r="D14" s="3" t="s">
        <v>11</v>
      </c>
      <c r="F14" s="4">
        <v>3129184.72</v>
      </c>
    </row>
    <row r="15" ht="12.75">
      <c r="C15" s="2" t="s">
        <v>12</v>
      </c>
    </row>
    <row r="16" spans="4:6" ht="12.75">
      <c r="D16" s="3" t="s">
        <v>13</v>
      </c>
      <c r="F16" s="4">
        <v>252516156</v>
      </c>
    </row>
    <row r="17" ht="12.75">
      <c r="C17" s="2" t="s">
        <v>14</v>
      </c>
    </row>
    <row r="18" spans="4:6" ht="12.75">
      <c r="D18" s="3" t="s">
        <v>15</v>
      </c>
      <c r="F18" s="4">
        <v>2255047.85</v>
      </c>
    </row>
    <row r="19" spans="4:6" ht="12.75">
      <c r="D19" s="3" t="s">
        <v>16</v>
      </c>
      <c r="F19" s="4">
        <v>2459360.21</v>
      </c>
    </row>
    <row r="20" spans="4:6" ht="12.75">
      <c r="D20" s="3" t="s">
        <v>17</v>
      </c>
      <c r="F20" s="4">
        <v>622783.15</v>
      </c>
    </row>
    <row r="21" ht="12.75">
      <c r="C21" s="2" t="s">
        <v>18</v>
      </c>
    </row>
    <row r="22" spans="4:6" ht="12.75">
      <c r="D22" s="3" t="s">
        <v>19</v>
      </c>
      <c r="F22" s="4">
        <v>498775.67</v>
      </c>
    </row>
    <row r="23" spans="4:6" ht="12.75">
      <c r="D23" s="3" t="s">
        <v>20</v>
      </c>
      <c r="F23" s="4">
        <v>222655</v>
      </c>
    </row>
    <row r="24" spans="4:6" ht="12.75">
      <c r="D24" s="3" t="s">
        <v>21</v>
      </c>
      <c r="F24" s="4">
        <v>382366</v>
      </c>
    </row>
    <row r="25" spans="4:6" ht="12.75">
      <c r="D25" s="3" t="s">
        <v>22</v>
      </c>
      <c r="F25" s="4">
        <v>27046.9</v>
      </c>
    </row>
    <row r="26" ht="12.75">
      <c r="C26" s="2" t="s">
        <v>23</v>
      </c>
    </row>
    <row r="27" spans="4:6" ht="12.75">
      <c r="D27" s="3" t="s">
        <v>24</v>
      </c>
      <c r="F27" s="4">
        <v>215628.9</v>
      </c>
    </row>
    <row r="28" ht="12.75">
      <c r="C28" s="2" t="s">
        <v>25</v>
      </c>
    </row>
    <row r="29" spans="4:6" ht="12.75">
      <c r="D29" s="3" t="s">
        <v>26</v>
      </c>
      <c r="F29" s="4">
        <v>404980</v>
      </c>
    </row>
    <row r="30" spans="4:6" ht="12.75">
      <c r="D30" s="3" t="s">
        <v>27</v>
      </c>
      <c r="F30" s="4">
        <v>677055.24</v>
      </c>
    </row>
    <row r="31" spans="4:6" ht="12.75">
      <c r="D31" s="3" t="s">
        <v>28</v>
      </c>
      <c r="F31" s="4">
        <v>81880</v>
      </c>
    </row>
    <row r="32" spans="4:6" ht="12.75">
      <c r="D32" s="3" t="s">
        <v>29</v>
      </c>
      <c r="F32" s="4">
        <v>12000</v>
      </c>
    </row>
    <row r="33" spans="4:6" ht="12.75">
      <c r="D33" s="3" t="s">
        <v>30</v>
      </c>
      <c r="F33" s="4">
        <v>184629.8</v>
      </c>
    </row>
    <row r="34" spans="4:6" ht="12.75">
      <c r="D34" s="3" t="s">
        <v>31</v>
      </c>
      <c r="F34" s="4">
        <v>29004.56</v>
      </c>
    </row>
    <row r="35" spans="4:6" ht="12.75">
      <c r="D35" s="3" t="s">
        <v>32</v>
      </c>
      <c r="F35" s="4">
        <v>100596.64</v>
      </c>
    </row>
    <row r="36" spans="4:6" ht="12.75">
      <c r="D36" s="3" t="s">
        <v>33</v>
      </c>
      <c r="F36" s="4">
        <v>6115.94</v>
      </c>
    </row>
    <row r="37" ht="12.75">
      <c r="C37" s="2" t="s">
        <v>34</v>
      </c>
    </row>
    <row r="38" spans="4:6" ht="12.75">
      <c r="D38" s="3" t="s">
        <v>35</v>
      </c>
      <c r="F38" s="4">
        <v>1369940.44</v>
      </c>
    </row>
    <row r="39" spans="4:6" ht="12.75">
      <c r="D39" s="3" t="s">
        <v>36</v>
      </c>
      <c r="F39" s="6">
        <v>2796507.99</v>
      </c>
    </row>
    <row r="40" spans="5:7" ht="12.75">
      <c r="E40" s="2" t="s">
        <v>37</v>
      </c>
      <c r="G40" s="5">
        <f>SUM(F11:F39)</f>
        <v>270939458.44</v>
      </c>
    </row>
    <row r="41" ht="12.75">
      <c r="B41" s="2" t="s">
        <v>38</v>
      </c>
    </row>
    <row r="42" ht="12.75">
      <c r="C42" s="2" t="s">
        <v>39</v>
      </c>
    </row>
    <row r="43" spans="4:6" ht="12.75">
      <c r="D43" s="3" t="s">
        <v>40</v>
      </c>
      <c r="F43" s="4">
        <v>-4305496.45</v>
      </c>
    </row>
    <row r="44" spans="4:6" ht="12.75">
      <c r="D44" s="3" t="s">
        <v>41</v>
      </c>
      <c r="F44" s="4">
        <v>-371140.23</v>
      </c>
    </row>
    <row r="45" spans="4:6" ht="12.75">
      <c r="D45" s="3" t="s">
        <v>42</v>
      </c>
      <c r="F45" s="4">
        <v>-1077074.63</v>
      </c>
    </row>
    <row r="46" spans="4:6" ht="12.75">
      <c r="D46" s="3" t="s">
        <v>43</v>
      </c>
      <c r="F46" s="4">
        <v>-2686213.2</v>
      </c>
    </row>
    <row r="47" spans="4:6" ht="12.75">
      <c r="D47" s="3" t="s">
        <v>44</v>
      </c>
      <c r="F47" s="4">
        <v>-1005041.49</v>
      </c>
    </row>
    <row r="48" spans="4:6" ht="12.75">
      <c r="D48" s="3" t="s">
        <v>45</v>
      </c>
      <c r="F48" s="4">
        <v>-75250.62</v>
      </c>
    </row>
    <row r="49" spans="4:6" ht="12.75">
      <c r="D49" s="3" t="s">
        <v>46</v>
      </c>
      <c r="F49" s="4">
        <v>-30000</v>
      </c>
    </row>
    <row r="50" spans="4:6" ht="12.75">
      <c r="D50" s="3" t="s">
        <v>47</v>
      </c>
      <c r="F50" s="4">
        <v>-739726.76</v>
      </c>
    </row>
    <row r="51" spans="4:6" ht="12.75">
      <c r="D51" s="3" t="s">
        <v>48</v>
      </c>
      <c r="F51" s="4">
        <v>-2794195.78</v>
      </c>
    </row>
    <row r="52" spans="4:6" ht="12.75">
      <c r="D52" s="3" t="s">
        <v>49</v>
      </c>
      <c r="F52" s="4">
        <v>-3570961.36</v>
      </c>
    </row>
    <row r="53" spans="4:6" ht="12.75">
      <c r="D53" s="3" t="s">
        <v>50</v>
      </c>
      <c r="F53" s="4">
        <v>-1521679.43</v>
      </c>
    </row>
    <row r="54" spans="4:6" ht="12.75">
      <c r="D54" s="3" t="s">
        <v>51</v>
      </c>
      <c r="F54" s="4">
        <v>-2654484.47</v>
      </c>
    </row>
    <row r="55" spans="4:6" ht="12.75">
      <c r="D55" s="3" t="s">
        <v>52</v>
      </c>
      <c r="F55" s="4">
        <v>-28507356.89</v>
      </c>
    </row>
    <row r="56" ht="12.75">
      <c r="C56" s="2" t="s">
        <v>53</v>
      </c>
    </row>
    <row r="57" spans="4:6" ht="12.75">
      <c r="D57" s="3" t="s">
        <v>54</v>
      </c>
      <c r="F57" s="4">
        <v>-28446479.22</v>
      </c>
    </row>
    <row r="58" spans="4:6" ht="12.75">
      <c r="D58" s="3" t="s">
        <v>55</v>
      </c>
      <c r="F58" s="4">
        <v>-431738.29</v>
      </c>
    </row>
    <row r="59" spans="4:6" ht="12.75">
      <c r="D59" s="3" t="s">
        <v>56</v>
      </c>
      <c r="F59" s="4">
        <v>-21464824.42</v>
      </c>
    </row>
    <row r="60" spans="4:6" ht="12.75">
      <c r="D60" s="3" t="s">
        <v>57</v>
      </c>
      <c r="F60" s="4">
        <v>-788270.85</v>
      </c>
    </row>
    <row r="61" spans="4:6" ht="12.75">
      <c r="D61" s="3" t="s">
        <v>58</v>
      </c>
      <c r="F61" s="4">
        <v>-591577.75</v>
      </c>
    </row>
    <row r="62" ht="12.75">
      <c r="C62" s="2" t="s">
        <v>59</v>
      </c>
    </row>
    <row r="63" spans="4:6" ht="12.75">
      <c r="D63" s="3" t="s">
        <v>60</v>
      </c>
      <c r="F63" s="4">
        <v>-41850884.3</v>
      </c>
    </row>
    <row r="64" ht="12.75">
      <c r="C64" s="2" t="s">
        <v>61</v>
      </c>
    </row>
    <row r="65" spans="4:6" ht="12.75">
      <c r="D65" s="3" t="s">
        <v>62</v>
      </c>
      <c r="F65" s="4">
        <v>-4017.12</v>
      </c>
    </row>
    <row r="66" ht="12.75">
      <c r="C66" s="2" t="s">
        <v>63</v>
      </c>
    </row>
    <row r="67" spans="4:6" ht="12.75">
      <c r="D67" s="3" t="s">
        <v>64</v>
      </c>
      <c r="F67" s="4">
        <v>-2364282.32</v>
      </c>
    </row>
    <row r="68" spans="4:6" ht="12.75">
      <c r="D68" s="3" t="s">
        <v>65</v>
      </c>
      <c r="F68" s="4">
        <v>-15617.6</v>
      </c>
    </row>
    <row r="69" spans="4:6" ht="12.75">
      <c r="D69" s="3" t="s">
        <v>66</v>
      </c>
      <c r="F69" s="4">
        <v>-3708643.87</v>
      </c>
    </row>
    <row r="70" spans="4:6" ht="12.75">
      <c r="D70" s="3" t="s">
        <v>67</v>
      </c>
      <c r="F70" s="4">
        <v>-3539620</v>
      </c>
    </row>
    <row r="71" spans="4:6" ht="12.75">
      <c r="D71" s="3" t="s">
        <v>68</v>
      </c>
      <c r="F71" s="4">
        <v>-556089.82</v>
      </c>
    </row>
    <row r="72" spans="4:6" ht="12.75">
      <c r="D72" s="3" t="s">
        <v>69</v>
      </c>
      <c r="F72" s="4">
        <v>-9868.53</v>
      </c>
    </row>
    <row r="73" spans="4:6" ht="12.75">
      <c r="D73" s="3" t="s">
        <v>70</v>
      </c>
      <c r="F73" s="4">
        <v>-34394499.08</v>
      </c>
    </row>
    <row r="74" spans="4:6" ht="12.75">
      <c r="D74" s="3" t="s">
        <v>71</v>
      </c>
      <c r="F74" s="4">
        <v>-418199.94</v>
      </c>
    </row>
    <row r="75" spans="4:6" ht="12.75">
      <c r="D75" s="3" t="s">
        <v>72</v>
      </c>
      <c r="F75" s="4">
        <v>-4010391.37</v>
      </c>
    </row>
    <row r="76" spans="4:6" ht="12.75">
      <c r="D76" s="3" t="s">
        <v>73</v>
      </c>
      <c r="F76" s="6">
        <v>-5081.76</v>
      </c>
    </row>
    <row r="77" spans="5:7" ht="12.75">
      <c r="E77" s="2" t="s">
        <v>74</v>
      </c>
      <c r="G77" s="7">
        <v>-191938707.55</v>
      </c>
    </row>
    <row r="78" spans="1:7" ht="12.75">
      <c r="A78" s="2" t="s">
        <v>75</v>
      </c>
      <c r="G78" s="5">
        <f>G40+G77</f>
        <v>79000750.88999999</v>
      </c>
    </row>
    <row r="79" ht="12.75">
      <c r="A79" s="2" t="s">
        <v>76</v>
      </c>
    </row>
    <row r="80" ht="12.75">
      <c r="B80" s="2" t="s">
        <v>6</v>
      </c>
    </row>
    <row r="81" ht="12.75">
      <c r="C81" s="2" t="s">
        <v>77</v>
      </c>
    </row>
    <row r="82" spans="4:6" ht="12.75">
      <c r="D82" s="3" t="s">
        <v>78</v>
      </c>
      <c r="F82" s="6">
        <v>22341.55</v>
      </c>
    </row>
    <row r="83" spans="4:7" ht="12.75">
      <c r="D83" s="3"/>
      <c r="E83" s="2" t="s">
        <v>37</v>
      </c>
      <c r="F83" s="4"/>
      <c r="G83" s="5">
        <f>F82</f>
        <v>22341.55</v>
      </c>
    </row>
    <row r="84" ht="12.75">
      <c r="B84" s="2" t="s">
        <v>38</v>
      </c>
    </row>
    <row r="85" ht="12.75">
      <c r="C85" s="2" t="s">
        <v>79</v>
      </c>
    </row>
    <row r="86" spans="4:6" ht="12.75">
      <c r="D86" s="3" t="s">
        <v>80</v>
      </c>
      <c r="F86" s="4">
        <v>-737976.93</v>
      </c>
    </row>
    <row r="87" spans="4:6" ht="12.75">
      <c r="D87" s="3" t="s">
        <v>81</v>
      </c>
      <c r="F87" s="4">
        <v>-2279387.25</v>
      </c>
    </row>
    <row r="88" spans="4:6" ht="12.75">
      <c r="D88" s="3" t="s">
        <v>82</v>
      </c>
      <c r="F88" s="4">
        <v>-22168943.19</v>
      </c>
    </row>
    <row r="89" spans="4:6" ht="12.75">
      <c r="D89" s="3" t="s">
        <v>83</v>
      </c>
      <c r="F89" s="4">
        <v>-240228.06</v>
      </c>
    </row>
    <row r="90" spans="4:6" ht="12.75">
      <c r="D90" s="3" t="s">
        <v>91</v>
      </c>
      <c r="F90" s="4">
        <v>-6551530.64</v>
      </c>
    </row>
    <row r="91" spans="4:6" ht="12.75">
      <c r="D91" s="3" t="s">
        <v>84</v>
      </c>
      <c r="F91" s="4">
        <v>-3590276.94</v>
      </c>
    </row>
    <row r="92" spans="4:6" ht="12.75">
      <c r="D92" s="3" t="s">
        <v>92</v>
      </c>
      <c r="F92" s="4">
        <v>-13990205.76</v>
      </c>
    </row>
    <row r="93" ht="12.75">
      <c r="C93" s="2" t="s">
        <v>85</v>
      </c>
    </row>
    <row r="94" spans="4:6" ht="12.75">
      <c r="D94" s="3" t="s">
        <v>86</v>
      </c>
      <c r="F94" s="6">
        <v>-129000</v>
      </c>
    </row>
    <row r="95" spans="5:7" ht="12.75">
      <c r="E95" s="2" t="s">
        <v>74</v>
      </c>
      <c r="G95" s="7">
        <f>SUM(F86:F94)</f>
        <v>-49687548.769999996</v>
      </c>
    </row>
    <row r="96" spans="1:7" ht="12.75">
      <c r="A96" s="2" t="s">
        <v>87</v>
      </c>
      <c r="G96" s="8">
        <f>G83+G95</f>
        <v>-49665207.22</v>
      </c>
    </row>
    <row r="97" spans="1:7" ht="12.75">
      <c r="A97" s="2" t="s">
        <v>88</v>
      </c>
      <c r="G97" s="5">
        <f>G96+G78</f>
        <v>29335543.669999987</v>
      </c>
    </row>
    <row r="98" spans="1:7" ht="12.75">
      <c r="A98" s="2" t="s">
        <v>89</v>
      </c>
      <c r="G98" s="7">
        <v>902217010.26</v>
      </c>
    </row>
    <row r="99" spans="1:8" ht="13.5" thickBot="1">
      <c r="A99" s="2" t="s">
        <v>90</v>
      </c>
      <c r="G99" s="9">
        <f>G97+G98</f>
        <v>931552553.93</v>
      </c>
      <c r="H99" s="10"/>
    </row>
    <row r="100" ht="13.5" thickTop="1"/>
    <row r="103" ht="12.75">
      <c r="E103" s="1" t="s">
        <v>93</v>
      </c>
    </row>
    <row r="106" ht="12.75">
      <c r="E106" s="12"/>
    </row>
    <row r="107" ht="12.75">
      <c r="E107" s="12"/>
    </row>
  </sheetData>
  <sheetProtection/>
  <mergeCells count="5">
    <mergeCell ref="A5:F5"/>
    <mergeCell ref="A4:F4"/>
    <mergeCell ref="A3:F3"/>
    <mergeCell ref="A2:F2"/>
    <mergeCell ref="A1:F1"/>
  </mergeCells>
  <printOptions/>
  <pageMargins left="0.75" right="0" top="0.75" bottom="0.75" header="0" footer="0.5"/>
  <pageSetup blackAndWhite="1" errors="NA" orientation="portrait" paperSize="9" r:id="rId2"/>
  <headerFooter alignWithMargins="0">
    <oddFooter>&amp;C&amp;"Arial,Bold"&amp;8Page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B. TUBIO</dc:creator>
  <cp:keywords/>
  <dc:description/>
  <cp:lastModifiedBy>DONALD B. TUBIO</cp:lastModifiedBy>
  <cp:lastPrinted>2019-10-15T01:30:22Z</cp:lastPrinted>
  <dcterms:created xsi:type="dcterms:W3CDTF">2019-10-15T02:18:57Z</dcterms:created>
  <dcterms:modified xsi:type="dcterms:W3CDTF">2019-10-15T02:18:57Z</dcterms:modified>
  <cp:category/>
  <cp:version/>
  <cp:contentType/>
  <cp:contentStatus/>
</cp:coreProperties>
</file>