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6.22\network shared-ttirs\PIG 1 - #TTIRS\INDIVIDUAL TASKS\5-TERRY - OK\1 - REPORTS\SEF UTILIZATION for DILG - quarterly\"/>
    </mc:Choice>
  </mc:AlternateContent>
  <bookViews>
    <workbookView xWindow="0" yWindow="0" windowWidth="21600" windowHeight="9105" tabRatio="898" firstSheet="1" activeTab="1"/>
  </bookViews>
  <sheets>
    <sheet name="SEF UTLZTN 4th QRTR 2019" sheetId="10" r:id="rId1"/>
    <sheet name="SEF UTLZTN 1ST QRTR 2020" sheetId="8" r:id="rId2"/>
  </sheets>
  <externalReferences>
    <externalReference r:id="rId3"/>
    <externalReference r:id="rId4"/>
    <externalReference r:id="rId5"/>
  </externalReferences>
  <definedNames>
    <definedName name="ConsBS" localSheetId="1">[1]TB!#REF!</definedName>
    <definedName name="ConsBS" localSheetId="0">[1]TB!#REF!</definedName>
    <definedName name="ConsBS">[1]TB!#REF!</definedName>
    <definedName name="five" localSheetId="1">[2]TB!#REF!</definedName>
    <definedName name="five" localSheetId="0">[2]TB!#REF!</definedName>
    <definedName name="five">[2]TB!#REF!</definedName>
    <definedName name="four" localSheetId="1">[2]TB!#REF!</definedName>
    <definedName name="four" localSheetId="0">[2]TB!#REF!</definedName>
    <definedName name="four">[2]TB!#REF!</definedName>
    <definedName name="ps" localSheetId="1">[3]SAAO!#REF!</definedName>
    <definedName name="ps" localSheetId="0">[3]SAAO!#REF!</definedName>
    <definedName name="ps">[3]SAAO!#REF!</definedName>
    <definedName name="six" localSheetId="1">[2]TB!#REF!</definedName>
    <definedName name="six" localSheetId="0">[2]TB!#REF!</definedName>
    <definedName name="six">[2]TB!#REF!</definedName>
    <definedName name="three" localSheetId="1">[2]TB!#REF!</definedName>
    <definedName name="three" localSheetId="0">[2]TB!#REF!</definedName>
    <definedName name="three">[2]TB!#REF!</definedName>
    <definedName name="two" localSheetId="1">[2]TB!#REF!</definedName>
    <definedName name="two" localSheetId="0">[2]TB!#REF!</definedName>
    <definedName name="two">[2]TB!#REF!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8" l="1"/>
  <c r="H31" i="8"/>
  <c r="H23" i="8"/>
  <c r="H44" i="10" l="1"/>
  <c r="H45" i="10"/>
  <c r="H40" i="10"/>
  <c r="N49" i="10" l="1"/>
  <c r="N51" i="10"/>
  <c r="N52" i="10" s="1"/>
  <c r="H31" i="10"/>
  <c r="H12" i="10"/>
  <c r="L10" i="10"/>
  <c r="M47" i="10" l="1"/>
  <c r="M49" i="10" s="1"/>
  <c r="M52" i="10" s="1"/>
  <c r="N53" i="10" s="1"/>
  <c r="H12" i="8" l="1"/>
  <c r="H36" i="8" s="1"/>
</calcChain>
</file>

<file path=xl/comments1.xml><?xml version="1.0" encoding="utf-8"?>
<comments xmlns="http://schemas.openxmlformats.org/spreadsheetml/2006/main">
  <authors>
    <author>TERESITA O. TUAZON</author>
  </authors>
  <commentList>
    <comment ref="G30" authorId="0" shapeId="0">
      <text>
        <r>
          <rPr>
            <b/>
            <sz val="9"/>
            <color indexed="81"/>
            <rFont val="Tahoma"/>
            <charset val="1"/>
          </rPr>
          <t>TERESITA O. TUAZON:</t>
        </r>
        <r>
          <rPr>
            <sz val="9"/>
            <color indexed="81"/>
            <rFont val="Tahoma"/>
            <charset val="1"/>
          </rPr>
          <t xml:space="preserve">
Payment to MERALUNA J. PESCADERO for 
the sound system rental during the Sports &amp; 
Talents Summer Class Culmination held in 
Bayawan National High School on May 18, 
2019 per LBP Check# 464999 dated 
6/19/2019 (SEF - Sports &amp; Talents Summer 
Class 2019)</t>
        </r>
      </text>
    </comment>
  </commentList>
</comments>
</file>

<file path=xl/sharedStrings.xml><?xml version="1.0" encoding="utf-8"?>
<sst xmlns="http://schemas.openxmlformats.org/spreadsheetml/2006/main" count="88" uniqueCount="61">
  <si>
    <t>LCE, Chairman, LSB</t>
  </si>
  <si>
    <t>PRYDE HENRY A. TEVES</t>
  </si>
  <si>
    <t>Local Accountant</t>
  </si>
  <si>
    <t>CORAZON P. LIRAZAN, CPA, MBA</t>
  </si>
  <si>
    <t>the data or information contained in this document.</t>
  </si>
  <si>
    <t xml:space="preserve">and hereby attest to the veracity and correctness of </t>
  </si>
  <si>
    <t>Balance</t>
  </si>
  <si>
    <t>Sub-total</t>
  </si>
  <si>
    <t>Financial Expenses</t>
  </si>
  <si>
    <t>Construction in Progress - Agency Assets</t>
  </si>
  <si>
    <t>Capital Outlay</t>
  </si>
  <si>
    <t>Maintenance and Other Operating Expenses</t>
  </si>
  <si>
    <t>Personal Services</t>
  </si>
  <si>
    <t>DISBURSEMENTS (broken down by expenses class and by object of expenditure)</t>
  </si>
  <si>
    <t>Less:</t>
  </si>
  <si>
    <t>Total Receipt Available for Disbursements</t>
  </si>
  <si>
    <t>Add :</t>
  </si>
  <si>
    <t>SEF UTILIZATION</t>
  </si>
  <si>
    <t>Office of the City Accountant</t>
  </si>
  <si>
    <t>CITY OF BAYAWAN</t>
  </si>
  <si>
    <t>Province of Negros Oriental</t>
  </si>
  <si>
    <t>Republic of the Philippines</t>
  </si>
  <si>
    <t>Traveling Expenses - Local</t>
  </si>
  <si>
    <t>Training Expenses</t>
  </si>
  <si>
    <t>Other Maintenance and Operating Expenses</t>
  </si>
  <si>
    <t>BALANCE</t>
  </si>
  <si>
    <t>Office Equipment</t>
  </si>
  <si>
    <t>Information and Communication Technology Equipment</t>
  </si>
  <si>
    <t>Sports Equipment</t>
  </si>
  <si>
    <t>Other Property, Plant and Equipment</t>
  </si>
  <si>
    <t>Current Receipt CY 2019</t>
  </si>
  <si>
    <t>Net Surplus CY 2018</t>
  </si>
  <si>
    <t>Drugs and Medicines Expenses</t>
  </si>
  <si>
    <t>Other Supplies and Materials Expenses</t>
  </si>
  <si>
    <t>Electricity Expenses</t>
  </si>
  <si>
    <t>Telephone Expenses</t>
  </si>
  <si>
    <t>Furniture and Fixtures</t>
  </si>
  <si>
    <t>BALANCE PER SIE</t>
  </si>
  <si>
    <t>BALANCE THIS REPORT</t>
  </si>
  <si>
    <t>SURPLUS</t>
  </si>
  <si>
    <t>CAPITAL OUTLAY EXP</t>
  </si>
  <si>
    <t>Office Supplies Expenses</t>
  </si>
  <si>
    <t>Medical, Dental and Laboratory Expenses</t>
  </si>
  <si>
    <t>Rent Expenses</t>
  </si>
  <si>
    <t xml:space="preserve">Information and Communication Technology </t>
  </si>
  <si>
    <t>Food Supplies Expenses</t>
  </si>
  <si>
    <t>Other Professional Services</t>
  </si>
  <si>
    <t>We hereby certify that we have reviewed the contents</t>
  </si>
  <si>
    <t>DEPRECIATION - as of 8/31/19</t>
  </si>
  <si>
    <r>
      <t xml:space="preserve">As of  </t>
    </r>
    <r>
      <rPr>
        <u/>
        <sz val="12"/>
        <color theme="1"/>
        <rFont val="Calibri"/>
        <family val="2"/>
        <scheme val="minor"/>
      </rPr>
      <t xml:space="preserve">  December 31, 2019  </t>
    </r>
  </si>
  <si>
    <t>Honoraria</t>
  </si>
  <si>
    <t>Repairs and Maintenance - Buildings and Other Structures</t>
  </si>
  <si>
    <t>School Buildings</t>
  </si>
  <si>
    <t>Other Machinery Equipment</t>
  </si>
  <si>
    <t>Current Receipt CY 2020</t>
  </si>
  <si>
    <t>Insurance Expenses</t>
  </si>
  <si>
    <t>Machinery</t>
  </si>
  <si>
    <t>Other Machinery and Equipment</t>
  </si>
  <si>
    <t>Construction in Progress - Buildings and Other Structures</t>
  </si>
  <si>
    <t>Net Surplus CY 2019</t>
  </si>
  <si>
    <r>
      <t xml:space="preserve">As of  </t>
    </r>
    <r>
      <rPr>
        <u/>
        <sz val="12"/>
        <color theme="1"/>
        <rFont val="Calibri"/>
        <family val="2"/>
        <scheme val="minor"/>
      </rPr>
      <t xml:space="preserve">   March 31,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</si>
</sst>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Brush Script MT"/>
      <family val="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"/>
      <name val="MS Sans Serif"/>
    </font>
    <font>
      <sz val="11"/>
      <color indexed="8"/>
      <name val="Calibri"/>
      <family val="2"/>
      <scheme val="minor"/>
    </font>
    <font>
      <b/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5" fillId="0" borderId="0"/>
  </cellStyleXfs>
  <cellXfs count="51">
    <xf numFmtId="0" fontId="0" fillId="0" borderId="0" xfId="0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1" fillId="0" borderId="0" xfId="1" applyFont="1" applyFill="1" applyBorder="1"/>
    <xf numFmtId="39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0" fillId="0" borderId="0" xfId="0" applyNumberFormat="1" applyFill="1" applyBorder="1" applyAlignment="1">
      <alignment horizontal="center"/>
    </xf>
    <xf numFmtId="43" fontId="4" fillId="0" borderId="0" xfId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3" fontId="1" fillId="0" borderId="1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8" fillId="0" borderId="0" xfId="1" applyFont="1" applyFill="1" applyBorder="1" applyAlignment="1">
      <alignment horizontal="center" vertical="center"/>
    </xf>
    <xf numFmtId="39" fontId="1" fillId="0" borderId="2" xfId="1" applyNumberFormat="1" applyFont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vertical="center"/>
    </xf>
    <xf numFmtId="43" fontId="3" fillId="0" borderId="0" xfId="1" applyFont="1" applyAlignment="1">
      <alignment vertical="center"/>
    </xf>
    <xf numFmtId="39" fontId="4" fillId="0" borderId="0" xfId="0" applyNumberFormat="1" applyFont="1" applyFill="1" applyBorder="1" applyAlignment="1">
      <alignment vertical="center"/>
    </xf>
    <xf numFmtId="39" fontId="1" fillId="0" borderId="0" xfId="1" applyNumberFormat="1" applyFont="1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3" fontId="0" fillId="0" borderId="0" xfId="1" quotePrefix="1" applyFont="1" applyFill="1" applyBorder="1" applyAlignment="1">
      <alignment horizontal="right"/>
    </xf>
    <xf numFmtId="43" fontId="0" fillId="0" borderId="2" xfId="1" applyFont="1" applyFill="1" applyBorder="1" applyAlignment="1">
      <alignment vertical="center"/>
    </xf>
    <xf numFmtId="43" fontId="0" fillId="0" borderId="0" xfId="1" applyFont="1" applyFill="1" applyBorder="1"/>
    <xf numFmtId="43" fontId="2" fillId="0" borderId="0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2" applyNumberFormat="1" applyFont="1" applyFill="1" applyBorder="1" applyAlignment="1" applyProtection="1"/>
    <xf numFmtId="39" fontId="16" fillId="0" borderId="0" xfId="2" applyNumberFormat="1" applyFont="1" applyFill="1" applyBorder="1" applyAlignment="1" applyProtection="1"/>
    <xf numFmtId="0" fontId="16" fillId="0" borderId="0" xfId="2" applyFont="1" applyAlignment="1">
      <alignment vertical="center"/>
    </xf>
    <xf numFmtId="39" fontId="2" fillId="0" borderId="0" xfId="2" applyNumberFormat="1" applyFont="1" applyAlignment="1">
      <alignment horizontal="right" vertical="center"/>
    </xf>
    <xf numFmtId="0" fontId="17" fillId="0" borderId="0" xfId="2" applyNumberFormat="1" applyFont="1" applyFill="1" applyBorder="1" applyAlignment="1" applyProtection="1"/>
    <xf numFmtId="43" fontId="0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4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FF66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osing%20coa\YELLOW%20DISK\FS-SEF-TFs2002\tb101%20Dec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Gel\tb101%20Dec02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E2\My%20Documents\ANNUAL-AUDIT-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-NEW ACCT CODE"/>
      <sheetName val="ADJ-TB"/>
      <sheetName val="PRE-CLOSING"/>
      <sheetName val="WKSHEET"/>
      <sheetName val="POST-CLOSING"/>
      <sheetName val="CBS"/>
      <sheetName val="CIS"/>
      <sheetName val="GF-P(01)"/>
      <sheetName val="BS-01"/>
      <sheetName val="IS-01"/>
      <sheetName val="MO-02"/>
      <sheetName val="BS-02"/>
      <sheetName val="IS-02"/>
      <sheetName val="SHO-03"/>
      <sheetName val="Sheet2"/>
      <sheetName val="BS-03"/>
      <sheetName val="IS-03"/>
      <sheetName val="CO-17"/>
      <sheetName val="BS-17"/>
      <sheetName val="IS-17"/>
      <sheetName val="20%DF-18"/>
      <sheetName val="BS-18"/>
      <sheetName val="IS-18"/>
      <sheetName val="LGSEF-94"/>
      <sheetName val="BS-94"/>
      <sheetName val="TBPRE-01"/>
      <sheetName val="TBPOST-01"/>
      <sheetName val="BSGF-01"/>
      <sheetName val="ISGF-01"/>
      <sheetName val="TBPRE-02"/>
      <sheetName val="TBPOST-02"/>
      <sheetName val="BSMO-02"/>
      <sheetName val="ISMO-02"/>
      <sheetName val="TBPRE-03"/>
      <sheetName val="TBPOST-03"/>
      <sheetName val="BSSO-03"/>
      <sheetName val="ISSO-03"/>
      <sheetName val="TBPRE-17"/>
      <sheetName val="TBPOST-17"/>
      <sheetName val="BSCO-17"/>
      <sheetName val="ISCO-17"/>
      <sheetName val="TBPRE-18"/>
      <sheetName val="TBPOST-18"/>
      <sheetName val="BS20%DF-18"/>
      <sheetName val="IS20%DF-18"/>
      <sheetName val="TBPRE-94"/>
      <sheetName val="TBPOST-94"/>
      <sheetName val="BSLGSEF-9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-NEW ACCT CODE"/>
      <sheetName val="ADJ-TB"/>
      <sheetName val="TB-COR"/>
      <sheetName val="PRE-CLOSING"/>
      <sheetName val="WKSHEET"/>
      <sheetName val="POST-CLOSING"/>
      <sheetName val="CBS"/>
      <sheetName val="CBS-CONDENSED"/>
      <sheetName val="CIS"/>
      <sheetName val="GF-P(01)"/>
      <sheetName val="BS-01"/>
      <sheetName val="IS-01"/>
      <sheetName val="MO-02"/>
      <sheetName val="BS-02"/>
      <sheetName val="IS-02"/>
      <sheetName val="SHO-03"/>
      <sheetName val="Sheet2"/>
      <sheetName val="BS-03"/>
      <sheetName val="IS-03"/>
      <sheetName val="CO-17"/>
      <sheetName val="BS-17"/>
      <sheetName val="IS-17"/>
      <sheetName val="20%DF-18"/>
      <sheetName val="BS-18"/>
      <sheetName val="IS-18"/>
      <sheetName val="LGSEF-94"/>
      <sheetName val="BS-94"/>
      <sheetName val="CIS-CONDENSED"/>
      <sheetName val="TBPRE-01"/>
      <sheetName val="TBPOST-01"/>
      <sheetName val="BSGF-01"/>
      <sheetName val="ISGF-01"/>
      <sheetName val="TBPRE-02"/>
      <sheetName val="TBPOST-02"/>
      <sheetName val="BSMO-02"/>
      <sheetName val="ISMO-02"/>
      <sheetName val="TBPRE-03"/>
      <sheetName val="TBPOST-03"/>
      <sheetName val="BSSO-03"/>
      <sheetName val="ISSO-03"/>
      <sheetName val="TBPRE-17"/>
      <sheetName val="TBPOST-17"/>
      <sheetName val="BSCO-17"/>
      <sheetName val="ISCO-17"/>
      <sheetName val="TBPRE-18"/>
      <sheetName val="TBPOST-18"/>
      <sheetName val="BS20%DF-18"/>
      <sheetName val="IS20%DF-18"/>
      <sheetName val="TBPRE-94"/>
      <sheetName val="TBPOST-94"/>
      <sheetName val="BSLGSEF-94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R"/>
      <sheetName val="SAAO"/>
      <sheetName val="CBS"/>
      <sheetName val="CBS (3)"/>
      <sheetName val="CSIE"/>
      <sheetName val="CSIE (2)"/>
      <sheetName val="CSCF"/>
      <sheetName val="CSCF (2)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66"/>
  </sheetPr>
  <dimension ref="A1:O78"/>
  <sheetViews>
    <sheetView topLeftCell="A4" workbookViewId="0">
      <selection activeCell="M49" sqref="M49"/>
    </sheetView>
  </sheetViews>
  <sheetFormatPr defaultRowHeight="15" x14ac:dyDescent="0.25"/>
  <cols>
    <col min="1" max="1" width="6.5703125" style="40" customWidth="1"/>
    <col min="2" max="2" width="4" style="40" customWidth="1"/>
    <col min="3" max="5" width="9.140625" style="40"/>
    <col min="6" max="6" width="24" style="40" customWidth="1"/>
    <col min="7" max="7" width="16.42578125" style="40" customWidth="1"/>
    <col min="8" max="8" width="17" style="40" customWidth="1"/>
    <col min="9" max="9" width="6.85546875" style="40" customWidth="1"/>
    <col min="10" max="10" width="4.140625" style="2" customWidth="1"/>
    <col min="11" max="11" width="7.85546875" style="11" customWidth="1"/>
    <col min="12" max="12" width="30.85546875" style="25" customWidth="1"/>
    <col min="13" max="13" width="22.7109375" style="25" customWidth="1"/>
    <col min="14" max="14" width="18.42578125" style="25" customWidth="1"/>
    <col min="15" max="15" width="14.140625" style="1" customWidth="1"/>
    <col min="16" max="16384" width="9.140625" style="40"/>
  </cols>
  <sheetData>
    <row r="1" spans="1:14" x14ac:dyDescent="0.25">
      <c r="A1" s="45" t="s">
        <v>21</v>
      </c>
      <c r="B1" s="45"/>
      <c r="C1" s="45"/>
      <c r="D1" s="45"/>
      <c r="E1" s="45"/>
      <c r="F1" s="45"/>
      <c r="G1" s="45"/>
      <c r="H1" s="45"/>
    </row>
    <row r="2" spans="1:14" x14ac:dyDescent="0.25">
      <c r="A2" s="45" t="s">
        <v>20</v>
      </c>
      <c r="B2" s="45"/>
      <c r="C2" s="45"/>
      <c r="D2" s="45"/>
      <c r="E2" s="45"/>
      <c r="F2" s="45"/>
      <c r="G2" s="45"/>
      <c r="H2" s="45"/>
    </row>
    <row r="3" spans="1:14" x14ac:dyDescent="0.25">
      <c r="A3" s="45" t="s">
        <v>19</v>
      </c>
      <c r="B3" s="45"/>
      <c r="C3" s="45"/>
      <c r="D3" s="45"/>
      <c r="E3" s="45"/>
      <c r="F3" s="45"/>
      <c r="G3" s="45"/>
      <c r="H3" s="45"/>
    </row>
    <row r="4" spans="1:14" ht="21.75" x14ac:dyDescent="0.25">
      <c r="A4" s="46" t="s">
        <v>18</v>
      </c>
      <c r="B4" s="46"/>
      <c r="C4" s="46"/>
      <c r="D4" s="46"/>
      <c r="E4" s="46"/>
      <c r="F4" s="46"/>
      <c r="G4" s="46"/>
      <c r="H4" s="46"/>
    </row>
    <row r="7" spans="1:14" s="1" customFormat="1" ht="18.75" x14ac:dyDescent="0.25">
      <c r="A7" s="47" t="s">
        <v>17</v>
      </c>
      <c r="B7" s="47"/>
      <c r="C7" s="47"/>
      <c r="D7" s="47"/>
      <c r="E7" s="47"/>
      <c r="F7" s="47"/>
      <c r="G7" s="47"/>
      <c r="H7" s="47"/>
      <c r="I7" s="40"/>
      <c r="J7" s="2"/>
      <c r="K7" s="11"/>
      <c r="L7" s="25"/>
      <c r="M7" s="25"/>
      <c r="N7" s="25"/>
    </row>
    <row r="8" spans="1:14" s="1" customFormat="1" ht="15.75" x14ac:dyDescent="0.25">
      <c r="A8" s="48" t="s">
        <v>49</v>
      </c>
      <c r="B8" s="48"/>
      <c r="C8" s="48"/>
      <c r="D8" s="48"/>
      <c r="E8" s="48"/>
      <c r="F8" s="48"/>
      <c r="G8" s="48"/>
      <c r="H8" s="48"/>
      <c r="I8" s="40"/>
      <c r="J8" s="2"/>
      <c r="K8" s="11"/>
      <c r="L8" s="25"/>
      <c r="M8" s="25"/>
      <c r="N8" s="25"/>
    </row>
    <row r="9" spans="1:14" s="1" customFormat="1" x14ac:dyDescent="0.25">
      <c r="A9" s="6"/>
      <c r="B9" s="6"/>
      <c r="C9" s="6"/>
      <c r="D9" s="6"/>
      <c r="E9" s="6"/>
      <c r="F9" s="6"/>
      <c r="G9" s="6"/>
      <c r="H9" s="3"/>
      <c r="I9" s="40"/>
      <c r="J9" s="2"/>
      <c r="K9" s="19"/>
      <c r="L9" s="25"/>
      <c r="M9" s="25"/>
      <c r="N9" s="25"/>
    </row>
    <row r="10" spans="1:14" s="1" customFormat="1" x14ac:dyDescent="0.25">
      <c r="A10" s="9" t="s">
        <v>30</v>
      </c>
      <c r="B10" s="9"/>
      <c r="C10" s="9"/>
      <c r="D10" s="9"/>
      <c r="E10" s="9"/>
      <c r="F10" s="9"/>
      <c r="G10" s="9"/>
      <c r="H10" s="16">
        <v>11804407.66</v>
      </c>
      <c r="I10" s="40"/>
      <c r="J10" s="23"/>
      <c r="K10" s="16"/>
      <c r="L10" s="25" t="e">
        <f>#REF!</f>
        <v>#REF!</v>
      </c>
      <c r="M10" s="25"/>
      <c r="N10" s="25"/>
    </row>
    <row r="11" spans="1:14" s="1" customFormat="1" x14ac:dyDescent="0.25">
      <c r="A11" s="9" t="s">
        <v>16</v>
      </c>
      <c r="B11" s="9" t="s">
        <v>31</v>
      </c>
      <c r="C11" s="9"/>
      <c r="D11" s="9"/>
      <c r="E11" s="9"/>
      <c r="F11" s="9"/>
      <c r="G11" s="9"/>
      <c r="H11" s="14">
        <v>4716761.2699999996</v>
      </c>
      <c r="I11" s="40"/>
      <c r="J11" s="11"/>
      <c r="K11" s="11"/>
      <c r="L11" s="25"/>
      <c r="M11" s="25"/>
      <c r="N11" s="25"/>
    </row>
    <row r="12" spans="1:14" s="1" customFormat="1" x14ac:dyDescent="0.25">
      <c r="A12" s="9" t="s">
        <v>15</v>
      </c>
      <c r="B12" s="9"/>
      <c r="C12" s="9"/>
      <c r="D12" s="9"/>
      <c r="E12" s="9"/>
      <c r="F12" s="9"/>
      <c r="G12" s="9"/>
      <c r="H12" s="16">
        <f>SUM(H10:H11)</f>
        <v>16521168.93</v>
      </c>
      <c r="I12" s="40"/>
      <c r="J12" s="2"/>
      <c r="K12" s="11"/>
      <c r="L12" s="25"/>
      <c r="M12" s="25"/>
      <c r="N12" s="25"/>
    </row>
    <row r="13" spans="1:14" s="1" customFormat="1" x14ac:dyDescent="0.25">
      <c r="A13" s="6"/>
      <c r="B13" s="6"/>
      <c r="C13" s="6"/>
      <c r="D13" s="6"/>
      <c r="E13" s="6"/>
      <c r="F13" s="6"/>
      <c r="G13" s="6"/>
      <c r="H13" s="3"/>
      <c r="I13" s="40"/>
      <c r="J13" s="2"/>
      <c r="K13" s="11"/>
      <c r="L13" s="25"/>
      <c r="M13" s="25"/>
      <c r="N13" s="25"/>
    </row>
    <row r="14" spans="1:14" s="1" customFormat="1" x14ac:dyDescent="0.25">
      <c r="A14" s="9" t="s">
        <v>14</v>
      </c>
      <c r="B14" s="9" t="s">
        <v>13</v>
      </c>
      <c r="C14" s="9"/>
      <c r="D14" s="9"/>
      <c r="E14" s="9"/>
      <c r="F14" s="9"/>
      <c r="G14" s="9"/>
      <c r="H14" s="22"/>
      <c r="I14" s="40"/>
      <c r="J14" s="2"/>
      <c r="K14" s="11"/>
      <c r="L14" s="25"/>
      <c r="M14" s="25"/>
      <c r="N14" s="25"/>
    </row>
    <row r="15" spans="1:14" s="1" customFormat="1" x14ac:dyDescent="0.25">
      <c r="A15" s="6"/>
      <c r="B15" s="6"/>
      <c r="C15" s="6"/>
      <c r="D15" s="6"/>
      <c r="E15" s="6"/>
      <c r="F15" s="6"/>
      <c r="G15" s="6"/>
      <c r="H15" s="3"/>
      <c r="I15" s="40"/>
      <c r="J15" s="2"/>
      <c r="K15" s="11"/>
      <c r="L15" s="25"/>
      <c r="M15" s="25"/>
      <c r="N15" s="25"/>
    </row>
    <row r="16" spans="1:14" s="1" customFormat="1" x14ac:dyDescent="0.25">
      <c r="A16" s="6"/>
      <c r="B16" s="6"/>
      <c r="C16" s="9" t="s">
        <v>12</v>
      </c>
      <c r="D16" s="6"/>
      <c r="E16" s="6"/>
      <c r="F16" s="6"/>
      <c r="G16" s="6"/>
      <c r="H16" s="24"/>
      <c r="I16" s="40"/>
      <c r="J16" s="2"/>
      <c r="K16" s="11"/>
      <c r="L16" s="25"/>
      <c r="M16" s="25"/>
      <c r="N16" s="25"/>
    </row>
    <row r="17" spans="1:14" s="1" customFormat="1" x14ac:dyDescent="0.25">
      <c r="A17" s="6"/>
      <c r="B17" s="6"/>
      <c r="C17" s="6" t="s">
        <v>50</v>
      </c>
      <c r="D17" s="6"/>
      <c r="E17" s="6"/>
      <c r="F17" s="6"/>
      <c r="G17" s="6"/>
      <c r="H17" s="3"/>
      <c r="I17" s="40"/>
      <c r="J17" s="2"/>
      <c r="K17" s="11"/>
      <c r="L17" s="25"/>
      <c r="M17" s="25"/>
      <c r="N17" s="25"/>
    </row>
    <row r="18" spans="1:14" s="1" customFormat="1" x14ac:dyDescent="0.25">
      <c r="A18" s="6"/>
      <c r="B18" s="6"/>
      <c r="C18" s="9" t="s">
        <v>11</v>
      </c>
      <c r="D18" s="6"/>
      <c r="E18" s="6"/>
      <c r="F18" s="6"/>
      <c r="G18" s="6"/>
      <c r="H18" s="3"/>
      <c r="I18" s="40"/>
      <c r="J18" s="2"/>
      <c r="K18" s="11"/>
      <c r="L18" s="25"/>
      <c r="M18" s="25"/>
      <c r="N18" s="25"/>
    </row>
    <row r="19" spans="1:14" s="1" customFormat="1" x14ac:dyDescent="0.25">
      <c r="A19" s="6"/>
      <c r="B19" s="6"/>
      <c r="C19" s="6" t="s">
        <v>22</v>
      </c>
      <c r="D19" s="6"/>
      <c r="E19" s="6"/>
      <c r="F19" s="6"/>
      <c r="G19" s="16">
        <v>1941178.22</v>
      </c>
      <c r="H19" s="3"/>
      <c r="I19" s="40"/>
      <c r="J19" s="2"/>
      <c r="K19" s="11"/>
      <c r="L19" s="25"/>
      <c r="M19" s="25"/>
      <c r="N19" s="25"/>
    </row>
    <row r="20" spans="1:14" s="1" customFormat="1" x14ac:dyDescent="0.25">
      <c r="A20" s="6"/>
      <c r="B20" s="6"/>
      <c r="C20" s="6" t="s">
        <v>23</v>
      </c>
      <c r="D20" s="6"/>
      <c r="E20" s="6"/>
      <c r="F20" s="6"/>
      <c r="G20" s="16">
        <v>1584864</v>
      </c>
      <c r="H20" s="3"/>
      <c r="I20" s="40"/>
      <c r="J20" s="2"/>
      <c r="K20" s="11"/>
      <c r="L20" s="25"/>
      <c r="M20" s="25"/>
      <c r="N20" s="25"/>
    </row>
    <row r="21" spans="1:14" s="1" customFormat="1" x14ac:dyDescent="0.25">
      <c r="A21" s="6"/>
      <c r="B21" s="6"/>
      <c r="C21" s="6" t="s">
        <v>41</v>
      </c>
      <c r="D21" s="6"/>
      <c r="E21" s="6"/>
      <c r="F21" s="6"/>
      <c r="G21" s="16">
        <v>137414.17000000001</v>
      </c>
      <c r="H21" s="3"/>
      <c r="I21" s="40"/>
      <c r="J21" s="2"/>
      <c r="K21" s="11"/>
      <c r="L21" s="25"/>
      <c r="M21" s="25"/>
      <c r="N21" s="25"/>
    </row>
    <row r="22" spans="1:14" s="1" customFormat="1" x14ac:dyDescent="0.25">
      <c r="A22" s="6"/>
      <c r="B22" s="6"/>
      <c r="C22" s="35" t="s">
        <v>45</v>
      </c>
      <c r="D22" s="6"/>
      <c r="E22" s="6"/>
      <c r="F22" s="6"/>
      <c r="G22" s="16">
        <v>14850</v>
      </c>
      <c r="H22" s="3"/>
      <c r="I22" s="40"/>
      <c r="J22" s="2"/>
      <c r="K22" s="11"/>
      <c r="L22" s="25"/>
      <c r="M22" s="25"/>
      <c r="N22" s="25"/>
    </row>
    <row r="23" spans="1:14" s="1" customFormat="1" x14ac:dyDescent="0.25">
      <c r="A23" s="6"/>
      <c r="B23" s="6"/>
      <c r="C23" s="6" t="s">
        <v>32</v>
      </c>
      <c r="D23" s="6"/>
      <c r="E23" s="6"/>
      <c r="F23" s="6"/>
      <c r="G23" s="16">
        <v>8511.5</v>
      </c>
      <c r="H23" s="3"/>
      <c r="I23" s="40"/>
      <c r="J23" s="2"/>
      <c r="K23" s="11"/>
      <c r="L23" s="25"/>
      <c r="M23" s="25"/>
      <c r="N23" s="25"/>
    </row>
    <row r="24" spans="1:14" s="1" customFormat="1" x14ac:dyDescent="0.25">
      <c r="A24" s="6"/>
      <c r="B24" s="6"/>
      <c r="C24" s="6" t="s">
        <v>42</v>
      </c>
      <c r="D24" s="6"/>
      <c r="E24" s="6"/>
      <c r="F24" s="6"/>
      <c r="G24" s="16">
        <v>28736</v>
      </c>
      <c r="H24" s="3"/>
      <c r="I24" s="40"/>
      <c r="J24" s="2"/>
      <c r="K24" s="11"/>
      <c r="L24" s="25"/>
      <c r="M24" s="25"/>
      <c r="N24" s="25"/>
    </row>
    <row r="25" spans="1:14" s="1" customFormat="1" x14ac:dyDescent="0.25">
      <c r="A25" s="6"/>
      <c r="B25" s="6"/>
      <c r="C25" s="6" t="s">
        <v>33</v>
      </c>
      <c r="D25" s="6"/>
      <c r="E25" s="6"/>
      <c r="F25" s="6"/>
      <c r="G25" s="16">
        <v>4351475.38</v>
      </c>
      <c r="H25" s="3"/>
      <c r="I25" s="40"/>
      <c r="J25" s="2"/>
      <c r="K25" s="11"/>
      <c r="L25" s="25"/>
      <c r="M25" s="25"/>
      <c r="N25" s="25"/>
    </row>
    <row r="26" spans="1:14" s="1" customFormat="1" x14ac:dyDescent="0.25">
      <c r="A26" s="6"/>
      <c r="B26" s="6"/>
      <c r="C26" s="6" t="s">
        <v>34</v>
      </c>
      <c r="D26" s="6"/>
      <c r="E26" s="6"/>
      <c r="F26" s="6"/>
      <c r="G26" s="16">
        <v>372322.78</v>
      </c>
      <c r="H26" s="3"/>
      <c r="I26" s="40"/>
      <c r="J26" s="2"/>
      <c r="K26" s="11"/>
      <c r="L26" s="25"/>
      <c r="M26" s="25"/>
      <c r="N26" s="25"/>
    </row>
    <row r="27" spans="1:14" s="1" customFormat="1" x14ac:dyDescent="0.25">
      <c r="A27" s="6"/>
      <c r="B27" s="6"/>
      <c r="C27" s="6" t="s">
        <v>35</v>
      </c>
      <c r="G27" s="16">
        <v>15721.9</v>
      </c>
      <c r="I27" s="40"/>
      <c r="J27" s="2"/>
      <c r="K27" s="11"/>
      <c r="L27" s="25"/>
      <c r="M27" s="25"/>
      <c r="N27" s="25"/>
    </row>
    <row r="28" spans="1:14" s="1" customFormat="1" x14ac:dyDescent="0.25">
      <c r="A28" s="6"/>
      <c r="B28" s="6"/>
      <c r="C28" s="39" t="s">
        <v>46</v>
      </c>
      <c r="E28" s="6"/>
      <c r="G28" s="38">
        <v>161727.39000000001</v>
      </c>
      <c r="I28" s="40"/>
      <c r="J28" s="2"/>
      <c r="K28" s="11"/>
      <c r="L28" s="25"/>
      <c r="M28" s="25"/>
      <c r="N28" s="25"/>
    </row>
    <row r="29" spans="1:14" s="1" customFormat="1" x14ac:dyDescent="0.25">
      <c r="A29" s="6"/>
      <c r="B29" s="6"/>
      <c r="C29" s="39" t="s">
        <v>51</v>
      </c>
      <c r="E29" s="6"/>
      <c r="G29" s="38">
        <v>8116.8</v>
      </c>
      <c r="I29" s="40"/>
      <c r="J29" s="2"/>
      <c r="K29" s="11"/>
      <c r="L29" s="25"/>
      <c r="M29" s="25"/>
      <c r="N29" s="25"/>
    </row>
    <row r="30" spans="1:14" s="1" customFormat="1" x14ac:dyDescent="0.25">
      <c r="A30" s="6"/>
      <c r="B30" s="6"/>
      <c r="C30" s="6" t="s">
        <v>43</v>
      </c>
      <c r="G30" s="16">
        <v>18500</v>
      </c>
      <c r="I30" s="40"/>
      <c r="J30" s="2"/>
      <c r="K30" s="11"/>
      <c r="L30" s="25"/>
      <c r="M30" s="25"/>
      <c r="N30" s="25"/>
    </row>
    <row r="31" spans="1:14" s="1" customFormat="1" x14ac:dyDescent="0.25">
      <c r="A31" s="6"/>
      <c r="B31" s="6"/>
      <c r="C31" s="1" t="s">
        <v>24</v>
      </c>
      <c r="D31" s="6"/>
      <c r="E31" s="6"/>
      <c r="F31" s="6"/>
      <c r="G31" s="14">
        <v>326096.82</v>
      </c>
      <c r="H31" s="21">
        <f>SUM(G19:G31)</f>
        <v>8969514.9600000009</v>
      </c>
      <c r="I31" s="40"/>
      <c r="J31" s="2"/>
      <c r="K31" s="11"/>
      <c r="L31" s="25"/>
      <c r="M31" s="25"/>
      <c r="N31" s="25"/>
    </row>
    <row r="32" spans="1:14" s="1" customFormat="1" x14ac:dyDescent="0.25">
      <c r="A32" s="6"/>
      <c r="B32" s="6"/>
      <c r="C32" s="6"/>
      <c r="D32" s="6"/>
      <c r="E32" s="6"/>
      <c r="F32" s="6"/>
      <c r="G32" s="16"/>
      <c r="H32" s="21"/>
      <c r="I32" s="40"/>
      <c r="J32" s="2"/>
      <c r="K32" s="11"/>
      <c r="L32" s="30"/>
      <c r="M32" s="25"/>
      <c r="N32" s="25"/>
    </row>
    <row r="33" spans="1:14" s="1" customFormat="1" x14ac:dyDescent="0.25">
      <c r="A33" s="6"/>
      <c r="B33" s="6"/>
      <c r="C33" s="9" t="s">
        <v>10</v>
      </c>
      <c r="D33" s="6"/>
      <c r="E33" s="6"/>
      <c r="F33" s="6"/>
      <c r="G33" s="6"/>
      <c r="H33" s="16"/>
      <c r="I33" s="40"/>
      <c r="J33" s="12"/>
      <c r="K33" s="31"/>
      <c r="L33" s="31"/>
      <c r="M33" s="31"/>
      <c r="N33" s="25"/>
    </row>
    <row r="34" spans="1:14" s="1" customFormat="1" x14ac:dyDescent="0.25">
      <c r="A34" s="6"/>
      <c r="B34" s="6"/>
      <c r="C34" s="1" t="s">
        <v>52</v>
      </c>
      <c r="G34" s="25">
        <v>2517072.81</v>
      </c>
      <c r="H34" s="16"/>
      <c r="I34" s="40"/>
      <c r="J34" s="12"/>
      <c r="K34" s="25"/>
      <c r="L34" s="15"/>
      <c r="M34" s="15"/>
      <c r="N34" s="25"/>
    </row>
    <row r="35" spans="1:14" s="1" customFormat="1" x14ac:dyDescent="0.25">
      <c r="A35" s="6"/>
      <c r="B35" s="6"/>
      <c r="C35" s="1" t="s">
        <v>44</v>
      </c>
      <c r="D35" s="6"/>
      <c r="E35" s="6"/>
      <c r="F35" s="6"/>
      <c r="G35" s="16">
        <v>1111698</v>
      </c>
      <c r="H35" s="16"/>
      <c r="I35" s="41"/>
      <c r="J35" s="12"/>
      <c r="K35" s="25"/>
      <c r="L35" s="15"/>
      <c r="M35" s="15"/>
      <c r="N35" s="25"/>
    </row>
    <row r="36" spans="1:14" s="1" customFormat="1" x14ac:dyDescent="0.25">
      <c r="A36" s="6"/>
      <c r="B36" s="6"/>
      <c r="C36" s="1" t="s">
        <v>28</v>
      </c>
      <c r="D36" s="6"/>
      <c r="E36" s="6"/>
      <c r="F36" s="6"/>
      <c r="G36" s="16">
        <v>291900</v>
      </c>
      <c r="H36" s="16"/>
      <c r="I36" s="40"/>
      <c r="J36" s="12"/>
      <c r="K36" s="25"/>
      <c r="L36" s="15"/>
      <c r="M36" s="15"/>
      <c r="N36" s="25"/>
    </row>
    <row r="37" spans="1:14" s="1" customFormat="1" x14ac:dyDescent="0.25">
      <c r="A37" s="6"/>
      <c r="B37" s="6"/>
      <c r="C37" s="1" t="s">
        <v>53</v>
      </c>
      <c r="D37" s="6"/>
      <c r="E37" s="6"/>
      <c r="F37" s="6"/>
      <c r="G37" s="16">
        <v>5850</v>
      </c>
      <c r="H37" s="16"/>
      <c r="I37" s="41"/>
      <c r="J37" s="12"/>
      <c r="K37" s="25"/>
      <c r="L37" s="15"/>
      <c r="M37" s="15"/>
      <c r="N37" s="25"/>
    </row>
    <row r="38" spans="1:14" s="1" customFormat="1" x14ac:dyDescent="0.25">
      <c r="A38" s="6"/>
      <c r="B38" s="6"/>
      <c r="C38" s="1" t="s">
        <v>36</v>
      </c>
      <c r="D38" s="6"/>
      <c r="E38" s="6"/>
      <c r="F38" s="6"/>
      <c r="G38" s="16">
        <v>387321.5</v>
      </c>
      <c r="H38" s="16"/>
      <c r="I38" s="40"/>
      <c r="J38" s="12"/>
      <c r="K38" s="25"/>
      <c r="L38" s="15"/>
      <c r="M38" s="25"/>
      <c r="N38" s="25"/>
    </row>
    <row r="39" spans="1:14" s="1" customFormat="1" x14ac:dyDescent="0.25">
      <c r="A39" s="6"/>
      <c r="B39" s="6"/>
      <c r="C39" s="40" t="s">
        <v>9</v>
      </c>
      <c r="D39" s="6"/>
      <c r="E39" s="6"/>
      <c r="F39" s="6"/>
      <c r="G39" s="16">
        <v>6392.86</v>
      </c>
      <c r="H39" s="16"/>
      <c r="I39" s="40"/>
      <c r="J39" s="12"/>
      <c r="K39" s="25"/>
      <c r="L39" s="15"/>
      <c r="M39" s="15"/>
      <c r="N39" s="25"/>
    </row>
    <row r="40" spans="1:14" s="1" customFormat="1" x14ac:dyDescent="0.25">
      <c r="A40" s="6"/>
      <c r="B40" s="6"/>
      <c r="C40" s="39" t="s">
        <v>29</v>
      </c>
      <c r="D40" s="6"/>
      <c r="E40" s="6"/>
      <c r="F40" s="6"/>
      <c r="G40" s="14">
        <v>205759</v>
      </c>
      <c r="H40" s="21">
        <f>SUM(G34:G40)</f>
        <v>4525994.1700000009</v>
      </c>
      <c r="I40" s="40"/>
      <c r="J40" s="12"/>
      <c r="K40" s="25"/>
      <c r="L40" s="15"/>
      <c r="M40" s="25"/>
      <c r="N40" s="25"/>
    </row>
    <row r="41" spans="1:14" s="1" customFormat="1" x14ac:dyDescent="0.25">
      <c r="A41" s="6"/>
      <c r="B41" s="6"/>
      <c r="C41" s="6"/>
      <c r="D41" s="6"/>
      <c r="E41" s="6"/>
      <c r="F41" s="6"/>
      <c r="G41" s="6"/>
      <c r="H41" s="24"/>
      <c r="I41" s="40"/>
      <c r="J41" s="20"/>
      <c r="K41" s="25"/>
      <c r="L41" s="15"/>
      <c r="M41" s="25"/>
      <c r="N41" s="19"/>
    </row>
    <row r="42" spans="1:14" s="1" customFormat="1" x14ac:dyDescent="0.25">
      <c r="A42" s="6"/>
      <c r="B42" s="6"/>
      <c r="C42" s="9" t="s">
        <v>8</v>
      </c>
      <c r="D42" s="6"/>
      <c r="E42" s="6"/>
      <c r="F42" s="6"/>
      <c r="G42" s="6"/>
      <c r="H42" s="18">
        <v>0</v>
      </c>
      <c r="I42" s="40"/>
      <c r="J42" s="2"/>
      <c r="K42" s="25"/>
      <c r="L42" s="15"/>
      <c r="M42" s="25"/>
      <c r="N42" s="17"/>
    </row>
    <row r="43" spans="1:14" s="1" customFormat="1" x14ac:dyDescent="0.25">
      <c r="A43" s="6"/>
      <c r="B43" s="6"/>
      <c r="C43" s="9"/>
      <c r="D43" s="6"/>
      <c r="E43" s="6"/>
      <c r="F43" s="6"/>
      <c r="G43" s="6"/>
      <c r="H43" s="16"/>
      <c r="I43" s="40"/>
      <c r="J43" s="11"/>
      <c r="K43" s="25"/>
      <c r="L43" s="25"/>
      <c r="N43" s="15"/>
    </row>
    <row r="44" spans="1:14" s="1" customFormat="1" x14ac:dyDescent="0.25">
      <c r="A44" s="9" t="s">
        <v>7</v>
      </c>
      <c r="B44" s="6"/>
      <c r="C44" s="6"/>
      <c r="D44" s="6"/>
      <c r="E44" s="6"/>
      <c r="F44" s="6"/>
      <c r="G44" s="6"/>
      <c r="H44" s="14">
        <f>SUM(H16:H42)</f>
        <v>13495509.130000003</v>
      </c>
      <c r="I44" s="40"/>
      <c r="J44" s="11"/>
      <c r="K44" s="25"/>
      <c r="L44" s="25"/>
      <c r="M44" s="25"/>
      <c r="N44" s="25"/>
    </row>
    <row r="45" spans="1:14" s="1" customFormat="1" ht="15.75" thickBot="1" x14ac:dyDescent="0.3">
      <c r="A45" s="9" t="s">
        <v>6</v>
      </c>
      <c r="B45" s="6"/>
      <c r="C45" s="6"/>
      <c r="D45" s="6"/>
      <c r="E45" s="6"/>
      <c r="F45" s="6"/>
      <c r="G45" s="6"/>
      <c r="H45" s="13">
        <f>H12-H44</f>
        <v>3025659.799999997</v>
      </c>
      <c r="I45" s="40"/>
      <c r="J45" s="12"/>
      <c r="K45" s="25"/>
      <c r="L45" s="25"/>
      <c r="M45" s="25"/>
      <c r="N45" s="25"/>
    </row>
    <row r="46" spans="1:14" s="1" customFormat="1" ht="15.75" thickTop="1" x14ac:dyDescent="0.25">
      <c r="A46" s="6"/>
      <c r="B46" s="6"/>
      <c r="C46" s="6"/>
      <c r="D46" s="6"/>
      <c r="E46" s="6"/>
      <c r="F46" s="6"/>
      <c r="G46" s="6"/>
      <c r="H46" s="3"/>
      <c r="I46" s="40"/>
      <c r="J46" s="2"/>
      <c r="M46" s="31" t="s">
        <v>38</v>
      </c>
      <c r="N46" s="31" t="s">
        <v>37</v>
      </c>
    </row>
    <row r="47" spans="1:14" s="1" customFormat="1" x14ac:dyDescent="0.25">
      <c r="A47" s="6"/>
      <c r="B47" s="6"/>
      <c r="C47" s="6"/>
      <c r="D47" s="6"/>
      <c r="E47" s="6"/>
      <c r="F47" s="6"/>
      <c r="G47" s="6"/>
      <c r="H47" s="3"/>
      <c r="I47" s="40"/>
      <c r="J47" s="2"/>
      <c r="L47" s="1" t="s">
        <v>25</v>
      </c>
      <c r="M47" s="25">
        <f>H45</f>
        <v>3025659.799999997</v>
      </c>
      <c r="N47" s="25">
        <v>5116240.92</v>
      </c>
    </row>
    <row r="48" spans="1:14" s="1" customFormat="1" x14ac:dyDescent="0.25">
      <c r="A48" s="6"/>
      <c r="B48" s="6"/>
      <c r="C48" s="6"/>
      <c r="D48" s="6"/>
      <c r="E48" s="6"/>
      <c r="F48" s="6"/>
      <c r="G48" s="6"/>
      <c r="H48" s="3"/>
      <c r="I48" s="40"/>
      <c r="J48" s="11"/>
      <c r="K48" s="25"/>
      <c r="L48" s="25" t="s">
        <v>39</v>
      </c>
      <c r="M48" s="28">
        <v>0</v>
      </c>
      <c r="N48" s="28">
        <v>4716761.2699999996</v>
      </c>
    </row>
    <row r="49" spans="1:14" s="1" customFormat="1" x14ac:dyDescent="0.25">
      <c r="A49" s="6"/>
      <c r="B49" s="6"/>
      <c r="C49" s="6"/>
      <c r="D49" s="6"/>
      <c r="E49" s="50" t="s">
        <v>47</v>
      </c>
      <c r="F49" s="50"/>
      <c r="G49" s="50"/>
      <c r="H49" s="50"/>
      <c r="I49" s="6"/>
      <c r="J49" s="2"/>
      <c r="K49" s="25"/>
      <c r="L49" s="25"/>
      <c r="M49" s="25">
        <f>SUM(M47:M48)</f>
        <v>3025659.799999997</v>
      </c>
      <c r="N49" s="21">
        <f>SUM(N47:N48)</f>
        <v>9833002.1899999995</v>
      </c>
    </row>
    <row r="50" spans="1:14" s="1" customFormat="1" x14ac:dyDescent="0.25">
      <c r="A50" s="6"/>
      <c r="B50" s="6"/>
      <c r="C50" s="6"/>
      <c r="D50" s="6"/>
      <c r="E50" s="50" t="s">
        <v>5</v>
      </c>
      <c r="F50" s="50"/>
      <c r="G50" s="50"/>
      <c r="H50" s="50"/>
      <c r="I50" s="6"/>
      <c r="J50" s="10"/>
      <c r="K50" s="25"/>
      <c r="L50" s="25" t="s">
        <v>48</v>
      </c>
      <c r="M50" s="25">
        <v>-410009.26</v>
      </c>
      <c r="N50" s="25"/>
    </row>
    <row r="51" spans="1:14" s="1" customFormat="1" x14ac:dyDescent="0.25">
      <c r="A51" s="6"/>
      <c r="B51" s="6"/>
      <c r="C51" s="6"/>
      <c r="D51" s="6"/>
      <c r="E51" s="50" t="s">
        <v>4</v>
      </c>
      <c r="F51" s="50"/>
      <c r="G51" s="50"/>
      <c r="H51" s="50"/>
      <c r="I51" s="6"/>
      <c r="J51" s="5"/>
      <c r="K51" s="11"/>
      <c r="L51" s="25" t="s">
        <v>40</v>
      </c>
      <c r="M51" s="26"/>
      <c r="N51" s="28">
        <f>-H40</f>
        <v>-4525994.1700000009</v>
      </c>
    </row>
    <row r="52" spans="1:14" s="1" customFormat="1" x14ac:dyDescent="0.25">
      <c r="A52" s="7"/>
      <c r="B52" s="7"/>
      <c r="C52" s="7"/>
      <c r="E52" s="6"/>
      <c r="F52" s="6"/>
      <c r="G52" s="6"/>
      <c r="H52" s="6"/>
      <c r="I52" s="6"/>
      <c r="J52" s="5"/>
      <c r="K52" s="11"/>
      <c r="L52" s="25"/>
      <c r="M52" s="21">
        <f>SUM(M49:M51)</f>
        <v>2615650.5399999972</v>
      </c>
      <c r="N52" s="25">
        <f>SUM(N49:N51)</f>
        <v>5307008.0199999986</v>
      </c>
    </row>
    <row r="53" spans="1:14" s="1" customFormat="1" x14ac:dyDescent="0.25">
      <c r="A53" s="6"/>
      <c r="B53" s="6"/>
      <c r="C53" s="6"/>
      <c r="E53" s="6"/>
      <c r="F53" s="6"/>
      <c r="G53" s="6"/>
      <c r="H53" s="6"/>
      <c r="I53" s="3"/>
      <c r="J53" s="5"/>
      <c r="K53" s="4"/>
      <c r="L53" s="25"/>
      <c r="N53" s="25">
        <f>M52-N52</f>
        <v>-2691357.4800000014</v>
      </c>
    </row>
    <row r="54" spans="1:14" s="1" customFormat="1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K54" s="4"/>
      <c r="L54" s="25"/>
      <c r="M54" s="25"/>
      <c r="N54" s="25"/>
    </row>
    <row r="55" spans="1:14" s="1" customFormat="1" x14ac:dyDescent="0.25">
      <c r="A55" s="9"/>
      <c r="B55" s="9"/>
      <c r="C55" s="9"/>
      <c r="D55" s="6"/>
      <c r="E55" s="49" t="s">
        <v>3</v>
      </c>
      <c r="F55" s="49"/>
      <c r="G55" s="49"/>
      <c r="H55" s="49"/>
      <c r="I55" s="7"/>
      <c r="J55" s="5"/>
      <c r="K55" s="25"/>
      <c r="L55" s="25"/>
      <c r="M55" s="25"/>
      <c r="N55" s="25"/>
    </row>
    <row r="56" spans="1:14" s="1" customFormat="1" x14ac:dyDescent="0.25">
      <c r="A56" s="43"/>
      <c r="B56" s="43"/>
      <c r="C56" s="43"/>
      <c r="D56" s="6"/>
      <c r="E56" s="44" t="s">
        <v>2</v>
      </c>
      <c r="F56" s="44"/>
      <c r="G56" s="44"/>
      <c r="H56" s="44"/>
      <c r="I56" s="6"/>
      <c r="J56" s="5"/>
      <c r="K56" s="25"/>
      <c r="L56" s="34"/>
      <c r="M56" s="34"/>
      <c r="N56" s="25"/>
    </row>
    <row r="57" spans="1:14" s="1" customFormat="1" x14ac:dyDescent="0.25">
      <c r="A57" s="8"/>
      <c r="B57" s="8"/>
      <c r="C57" s="8"/>
      <c r="D57" s="8"/>
      <c r="E57" s="6"/>
      <c r="F57" s="6"/>
      <c r="G57" s="6"/>
      <c r="H57" s="6"/>
      <c r="I57" s="3"/>
      <c r="J57" s="5"/>
      <c r="K57" s="29"/>
      <c r="L57" s="36"/>
      <c r="M57" s="37"/>
      <c r="N57" s="25"/>
    </row>
    <row r="58" spans="1:14" s="1" customFormat="1" x14ac:dyDescent="0.25">
      <c r="A58" s="8"/>
      <c r="B58" s="8"/>
      <c r="C58" s="8"/>
      <c r="D58" s="8"/>
      <c r="E58" s="6"/>
      <c r="F58" s="6"/>
      <c r="G58" s="6"/>
      <c r="H58" s="6"/>
      <c r="I58" s="3"/>
      <c r="J58" s="5"/>
      <c r="K58" s="27"/>
      <c r="L58" s="34"/>
      <c r="M58" s="33"/>
      <c r="N58" s="25"/>
    </row>
    <row r="59" spans="1:14" s="1" customFormat="1" x14ac:dyDescent="0.25">
      <c r="A59" s="8"/>
      <c r="B59" s="8"/>
      <c r="C59" s="8"/>
      <c r="D59" s="8"/>
      <c r="E59" s="6"/>
      <c r="F59" s="6"/>
      <c r="G59" s="6"/>
      <c r="H59" s="6"/>
      <c r="I59" s="3"/>
      <c r="J59" s="5"/>
      <c r="K59" s="4"/>
      <c r="L59" s="25"/>
      <c r="M59" s="31"/>
      <c r="N59" s="25"/>
    </row>
    <row r="60" spans="1:14" s="1" customFormat="1" x14ac:dyDescent="0.25">
      <c r="A60" s="40"/>
      <c r="B60" s="40"/>
      <c r="C60" s="40"/>
      <c r="D60" s="40"/>
      <c r="E60" s="49" t="s">
        <v>1</v>
      </c>
      <c r="F60" s="49"/>
      <c r="G60" s="49"/>
      <c r="H60" s="49"/>
      <c r="I60" s="7"/>
      <c r="J60" s="5"/>
      <c r="K60" s="27"/>
      <c r="L60" s="25"/>
      <c r="M60" s="25"/>
      <c r="N60" s="25"/>
    </row>
    <row r="61" spans="1:14" s="1" customFormat="1" x14ac:dyDescent="0.25">
      <c r="A61" s="40"/>
      <c r="B61" s="40"/>
      <c r="C61" s="40"/>
      <c r="D61" s="40"/>
      <c r="E61" s="44" t="s">
        <v>0</v>
      </c>
      <c r="F61" s="44"/>
      <c r="G61" s="44"/>
      <c r="H61" s="44"/>
      <c r="I61" s="6"/>
      <c r="J61" s="5"/>
      <c r="K61" s="4"/>
      <c r="L61" s="25"/>
      <c r="M61" s="25"/>
      <c r="N61" s="25"/>
    </row>
    <row r="62" spans="1:14" s="1" customFormat="1" x14ac:dyDescent="0.25">
      <c r="A62" s="40"/>
      <c r="B62" s="40"/>
      <c r="C62" s="40"/>
      <c r="D62" s="40"/>
      <c r="E62" s="40"/>
      <c r="F62" s="40"/>
      <c r="G62" s="40"/>
      <c r="H62" s="3"/>
      <c r="I62" s="40"/>
      <c r="J62" s="5"/>
      <c r="K62" s="4"/>
      <c r="L62" s="25"/>
      <c r="M62" s="25"/>
      <c r="N62" s="25"/>
    </row>
    <row r="63" spans="1:14" s="1" customFormat="1" x14ac:dyDescent="0.25">
      <c r="A63" s="40"/>
      <c r="B63" s="40"/>
      <c r="C63" s="40"/>
      <c r="D63" s="40"/>
      <c r="E63" s="40"/>
      <c r="F63" s="40"/>
      <c r="G63" s="40"/>
      <c r="H63" s="3"/>
      <c r="I63" s="40"/>
      <c r="J63" s="2"/>
      <c r="K63" s="11"/>
      <c r="L63" s="25"/>
      <c r="M63" s="25"/>
      <c r="N63" s="25"/>
    </row>
    <row r="65" spans="1:15" s="1" customFormat="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2"/>
      <c r="K65" s="11"/>
      <c r="L65" s="25"/>
      <c r="M65" s="25"/>
      <c r="N65" s="25"/>
    </row>
    <row r="66" spans="1:15" s="1" customFormat="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2"/>
      <c r="K66" s="11"/>
      <c r="L66" s="25"/>
      <c r="M66" s="25"/>
      <c r="N66" s="25"/>
    </row>
    <row r="67" spans="1:15" s="1" customFormat="1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2"/>
      <c r="K67" s="11"/>
      <c r="L67" s="25"/>
      <c r="M67" s="25"/>
      <c r="N67" s="25"/>
    </row>
    <row r="68" spans="1:15" s="1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2"/>
      <c r="K68" s="11"/>
      <c r="L68" s="25"/>
      <c r="M68" s="25"/>
      <c r="N68" s="25"/>
    </row>
    <row r="69" spans="1:15" s="1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2"/>
      <c r="K69" s="11"/>
      <c r="L69" s="25"/>
      <c r="M69" s="25"/>
      <c r="N69" s="25"/>
    </row>
    <row r="70" spans="1:15" s="1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2"/>
      <c r="K70" s="11"/>
      <c r="L70" s="25"/>
      <c r="M70" s="25"/>
      <c r="N70" s="25"/>
    </row>
    <row r="71" spans="1:15" s="2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K71" s="11"/>
      <c r="L71" s="25"/>
      <c r="M71" s="25"/>
      <c r="N71" s="25"/>
      <c r="O71" s="1"/>
    </row>
    <row r="72" spans="1:15" s="2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K72" s="11"/>
      <c r="L72" s="25"/>
      <c r="M72" s="25"/>
      <c r="N72" s="25"/>
      <c r="O72" s="1"/>
    </row>
    <row r="73" spans="1:15" s="2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K73" s="11"/>
      <c r="L73" s="25"/>
      <c r="M73" s="25"/>
      <c r="N73" s="25"/>
      <c r="O73" s="1"/>
    </row>
    <row r="74" spans="1:15" s="2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K74" s="11"/>
      <c r="L74" s="25"/>
      <c r="M74" s="25"/>
      <c r="N74" s="25"/>
      <c r="O74" s="1"/>
    </row>
    <row r="75" spans="1:15" s="2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K75" s="11"/>
      <c r="L75" s="25"/>
      <c r="M75" s="25"/>
      <c r="N75" s="25"/>
      <c r="O75" s="1"/>
    </row>
    <row r="76" spans="1:15" s="2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K76" s="11"/>
      <c r="L76" s="25"/>
      <c r="M76" s="25"/>
      <c r="N76" s="25"/>
      <c r="O76" s="1"/>
    </row>
    <row r="77" spans="1:15" s="2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K77" s="11"/>
      <c r="L77" s="25"/>
      <c r="M77" s="25"/>
      <c r="N77" s="25"/>
      <c r="O77" s="1"/>
    </row>
    <row r="78" spans="1:15" s="2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K78" s="11"/>
      <c r="L78" s="25"/>
      <c r="M78" s="25"/>
      <c r="N78" s="25"/>
      <c r="O78" s="1"/>
    </row>
  </sheetData>
  <mergeCells count="14">
    <mergeCell ref="E60:H60"/>
    <mergeCell ref="E61:H61"/>
    <mergeCell ref="E49:H49"/>
    <mergeCell ref="E50:H50"/>
    <mergeCell ref="E51:H51"/>
    <mergeCell ref="E55:H55"/>
    <mergeCell ref="A56:C56"/>
    <mergeCell ref="E56:H56"/>
    <mergeCell ref="A1:H1"/>
    <mergeCell ref="A2:H2"/>
    <mergeCell ref="A3:H3"/>
    <mergeCell ref="A4:H4"/>
    <mergeCell ref="A7:H7"/>
    <mergeCell ref="A8:H8"/>
  </mergeCells>
  <printOptions horizontalCentered="1"/>
  <pageMargins left="0.67" right="0.63" top="0.56000000000000005" bottom="0" header="0.15" footer="0.34"/>
  <pageSetup paperSize="9" scale="90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O69"/>
  <sheetViews>
    <sheetView tabSelected="1" workbookViewId="0">
      <selection activeCell="L22" sqref="L22"/>
    </sheetView>
  </sheetViews>
  <sheetFormatPr defaultRowHeight="15" x14ac:dyDescent="0.25"/>
  <cols>
    <col min="1" max="1" width="6.5703125" style="32" customWidth="1"/>
    <col min="2" max="2" width="4" style="32" customWidth="1"/>
    <col min="3" max="5" width="9.140625" style="32"/>
    <col min="6" max="6" width="24" style="32" customWidth="1"/>
    <col min="7" max="7" width="16.42578125" style="32" customWidth="1"/>
    <col min="8" max="8" width="17" style="32" customWidth="1"/>
    <col min="9" max="9" width="6.85546875" style="32" customWidth="1"/>
    <col min="10" max="10" width="4.140625" style="2" customWidth="1"/>
    <col min="11" max="11" width="7.85546875" style="11" customWidth="1"/>
    <col min="12" max="12" width="30.85546875" style="25" customWidth="1"/>
    <col min="13" max="13" width="22.7109375" style="25" customWidth="1"/>
    <col min="14" max="14" width="18.42578125" style="25" customWidth="1"/>
    <col min="15" max="15" width="14.140625" style="1" customWidth="1"/>
    <col min="16" max="16384" width="9.140625" style="32"/>
  </cols>
  <sheetData>
    <row r="1" spans="1:14" x14ac:dyDescent="0.25">
      <c r="A1" s="45" t="s">
        <v>21</v>
      </c>
      <c r="B1" s="45"/>
      <c r="C1" s="45"/>
      <c r="D1" s="45"/>
      <c r="E1" s="45"/>
      <c r="F1" s="45"/>
      <c r="G1" s="45"/>
      <c r="H1" s="45"/>
    </row>
    <row r="2" spans="1:14" x14ac:dyDescent="0.25">
      <c r="A2" s="45" t="s">
        <v>20</v>
      </c>
      <c r="B2" s="45"/>
      <c r="C2" s="45"/>
      <c r="D2" s="45"/>
      <c r="E2" s="45"/>
      <c r="F2" s="45"/>
      <c r="G2" s="45"/>
      <c r="H2" s="45"/>
    </row>
    <row r="3" spans="1:14" x14ac:dyDescent="0.25">
      <c r="A3" s="45" t="s">
        <v>19</v>
      </c>
      <c r="B3" s="45"/>
      <c r="C3" s="45"/>
      <c r="D3" s="45"/>
      <c r="E3" s="45"/>
      <c r="F3" s="45"/>
      <c r="G3" s="45"/>
      <c r="H3" s="45"/>
    </row>
    <row r="4" spans="1:14" ht="21.75" x14ac:dyDescent="0.25">
      <c r="A4" s="46" t="s">
        <v>18</v>
      </c>
      <c r="B4" s="46"/>
      <c r="C4" s="46"/>
      <c r="D4" s="46"/>
      <c r="E4" s="46"/>
      <c r="F4" s="46"/>
      <c r="G4" s="46"/>
      <c r="H4" s="46"/>
    </row>
    <row r="7" spans="1:14" s="1" customFormat="1" ht="18.75" x14ac:dyDescent="0.25">
      <c r="A7" s="47" t="s">
        <v>17</v>
      </c>
      <c r="B7" s="47"/>
      <c r="C7" s="47"/>
      <c r="D7" s="47"/>
      <c r="E7" s="47"/>
      <c r="F7" s="47"/>
      <c r="G7" s="47"/>
      <c r="H7" s="47"/>
      <c r="I7" s="32"/>
      <c r="J7" s="2"/>
      <c r="K7" s="11"/>
      <c r="L7" s="25"/>
      <c r="M7" s="25"/>
      <c r="N7" s="25"/>
    </row>
    <row r="8" spans="1:14" s="1" customFormat="1" ht="15.75" x14ac:dyDescent="0.25">
      <c r="A8" s="48" t="s">
        <v>60</v>
      </c>
      <c r="B8" s="48"/>
      <c r="C8" s="48"/>
      <c r="D8" s="48"/>
      <c r="E8" s="48"/>
      <c r="F8" s="48"/>
      <c r="G8" s="48"/>
      <c r="H8" s="48"/>
      <c r="I8" s="32"/>
      <c r="J8" s="2"/>
      <c r="K8" s="11"/>
      <c r="L8" s="25"/>
      <c r="M8" s="25"/>
      <c r="N8" s="25"/>
    </row>
    <row r="9" spans="1:14" s="1" customFormat="1" x14ac:dyDescent="0.25">
      <c r="A9" s="6"/>
      <c r="B9" s="6"/>
      <c r="C9" s="6"/>
      <c r="D9" s="6"/>
      <c r="E9" s="6"/>
      <c r="F9" s="6"/>
      <c r="G9" s="6"/>
      <c r="H9" s="3"/>
      <c r="I9" s="32"/>
      <c r="J9" s="2"/>
      <c r="K9" s="19"/>
      <c r="L9" s="25"/>
      <c r="M9" s="25"/>
      <c r="N9" s="25"/>
    </row>
    <row r="10" spans="1:14" s="1" customFormat="1" x14ac:dyDescent="0.25">
      <c r="A10" s="9" t="s">
        <v>54</v>
      </c>
      <c r="B10" s="9"/>
      <c r="C10" s="9"/>
      <c r="D10" s="9"/>
      <c r="E10" s="9"/>
      <c r="F10" s="9"/>
      <c r="G10" s="9"/>
      <c r="H10" s="16">
        <v>10677095.609999999</v>
      </c>
      <c r="I10" s="32"/>
      <c r="J10" s="23"/>
      <c r="K10" s="16"/>
      <c r="L10" s="25"/>
      <c r="M10" s="25"/>
      <c r="N10" s="25"/>
    </row>
    <row r="11" spans="1:14" s="1" customFormat="1" x14ac:dyDescent="0.25">
      <c r="A11" s="9" t="s">
        <v>16</v>
      </c>
      <c r="B11" s="9" t="s">
        <v>59</v>
      </c>
      <c r="C11" s="9"/>
      <c r="D11" s="9"/>
      <c r="E11" s="9"/>
      <c r="F11" s="9"/>
      <c r="G11" s="9"/>
      <c r="H11" s="14">
        <v>5791192.5300000003</v>
      </c>
      <c r="I11" s="32"/>
      <c r="J11" s="11"/>
      <c r="K11" s="11"/>
      <c r="L11" s="25"/>
      <c r="M11" s="25"/>
      <c r="N11" s="25"/>
    </row>
    <row r="12" spans="1:14" s="1" customFormat="1" x14ac:dyDescent="0.25">
      <c r="A12" s="9" t="s">
        <v>15</v>
      </c>
      <c r="B12" s="9"/>
      <c r="C12" s="9"/>
      <c r="D12" s="9"/>
      <c r="E12" s="9"/>
      <c r="F12" s="9"/>
      <c r="G12" s="9"/>
      <c r="H12" s="16">
        <f>SUM(H10:H11)</f>
        <v>16468288.140000001</v>
      </c>
      <c r="I12" s="32"/>
      <c r="J12" s="2"/>
      <c r="K12" s="11"/>
      <c r="L12" s="25"/>
      <c r="M12" s="25"/>
      <c r="N12" s="25"/>
    </row>
    <row r="13" spans="1:14" s="1" customFormat="1" x14ac:dyDescent="0.25">
      <c r="A13" s="6"/>
      <c r="B13" s="6"/>
      <c r="C13" s="6"/>
      <c r="D13" s="6"/>
      <c r="E13" s="6"/>
      <c r="F13" s="6"/>
      <c r="G13" s="6"/>
      <c r="H13" s="3"/>
      <c r="I13" s="32"/>
      <c r="J13" s="2"/>
      <c r="K13" s="11"/>
      <c r="L13" s="25"/>
      <c r="M13" s="25"/>
      <c r="N13" s="25"/>
    </row>
    <row r="14" spans="1:14" s="1" customFormat="1" x14ac:dyDescent="0.25">
      <c r="A14" s="9" t="s">
        <v>14</v>
      </c>
      <c r="B14" s="9" t="s">
        <v>13</v>
      </c>
      <c r="C14" s="9"/>
      <c r="D14" s="9"/>
      <c r="E14" s="9"/>
      <c r="F14" s="9"/>
      <c r="G14" s="9"/>
      <c r="H14" s="22"/>
      <c r="I14" s="32"/>
      <c r="J14" s="2"/>
      <c r="K14" s="11"/>
      <c r="L14" s="25"/>
      <c r="M14" s="25"/>
      <c r="N14" s="25"/>
    </row>
    <row r="15" spans="1:14" s="1" customFormat="1" x14ac:dyDescent="0.25">
      <c r="A15" s="6"/>
      <c r="B15" s="6"/>
      <c r="C15" s="6"/>
      <c r="D15" s="6"/>
      <c r="E15" s="6"/>
      <c r="F15" s="6"/>
      <c r="G15" s="6"/>
      <c r="H15" s="3"/>
      <c r="I15" s="32"/>
      <c r="J15" s="2"/>
      <c r="K15" s="11"/>
      <c r="L15" s="25"/>
      <c r="M15" s="25"/>
      <c r="N15" s="25"/>
    </row>
    <row r="16" spans="1:14" s="1" customFormat="1" x14ac:dyDescent="0.25">
      <c r="A16" s="6"/>
      <c r="B16" s="6"/>
      <c r="C16" s="9" t="s">
        <v>12</v>
      </c>
      <c r="D16" s="6"/>
      <c r="E16" s="6"/>
      <c r="F16" s="6"/>
      <c r="G16" s="6"/>
      <c r="H16" s="24">
        <v>0</v>
      </c>
      <c r="I16" s="32"/>
      <c r="J16" s="2"/>
      <c r="K16" s="11"/>
      <c r="L16" s="25"/>
      <c r="M16" s="25"/>
      <c r="N16" s="25"/>
    </row>
    <row r="17" spans="1:14" s="1" customFormat="1" x14ac:dyDescent="0.25">
      <c r="A17" s="6"/>
      <c r="B17" s="6"/>
      <c r="C17" s="9"/>
      <c r="D17" s="6"/>
      <c r="E17" s="6"/>
      <c r="F17" s="6"/>
      <c r="G17" s="6"/>
      <c r="H17" s="3"/>
      <c r="I17" s="32"/>
      <c r="J17" s="2"/>
      <c r="K17" s="11"/>
      <c r="L17" s="25"/>
      <c r="M17" s="25"/>
      <c r="N17" s="25"/>
    </row>
    <row r="18" spans="1:14" s="1" customFormat="1" x14ac:dyDescent="0.25">
      <c r="A18" s="6"/>
      <c r="B18" s="6"/>
      <c r="C18" s="9" t="s">
        <v>11</v>
      </c>
      <c r="D18" s="6"/>
      <c r="E18" s="6"/>
      <c r="F18" s="6"/>
      <c r="G18" s="6"/>
      <c r="H18" s="3"/>
      <c r="I18" s="32"/>
      <c r="J18" s="2"/>
      <c r="K18" s="11"/>
      <c r="L18" s="25"/>
      <c r="M18" s="25"/>
      <c r="N18" s="25"/>
    </row>
    <row r="19" spans="1:14" s="1" customFormat="1" x14ac:dyDescent="0.25">
      <c r="A19" s="6"/>
      <c r="B19" s="6"/>
      <c r="C19" s="6" t="s">
        <v>22</v>
      </c>
      <c r="D19" s="6"/>
      <c r="E19" s="6"/>
      <c r="F19" s="6"/>
      <c r="G19" s="16">
        <v>49277</v>
      </c>
      <c r="H19" s="3"/>
      <c r="I19" s="32"/>
      <c r="J19" s="2"/>
      <c r="K19" s="11"/>
      <c r="L19" s="25"/>
      <c r="M19" s="25"/>
      <c r="N19" s="25"/>
    </row>
    <row r="20" spans="1:14" s="1" customFormat="1" x14ac:dyDescent="0.25">
      <c r="A20" s="6"/>
      <c r="B20" s="6"/>
      <c r="C20" s="6" t="s">
        <v>23</v>
      </c>
      <c r="D20" s="6"/>
      <c r="E20" s="6"/>
      <c r="F20" s="6"/>
      <c r="G20" s="16">
        <v>23120</v>
      </c>
      <c r="H20" s="3"/>
      <c r="I20" s="32"/>
      <c r="J20" s="2"/>
      <c r="K20" s="11"/>
      <c r="L20" s="25"/>
      <c r="M20" s="25"/>
      <c r="N20" s="25"/>
    </row>
    <row r="21" spans="1:14" s="1" customFormat="1" x14ac:dyDescent="0.25">
      <c r="A21" s="6"/>
      <c r="B21" s="6"/>
      <c r="C21" s="6" t="s">
        <v>41</v>
      </c>
      <c r="D21" s="6"/>
      <c r="E21" s="6"/>
      <c r="F21" s="6"/>
      <c r="G21" s="16">
        <v>147337.88</v>
      </c>
      <c r="H21" s="3"/>
      <c r="I21" s="32"/>
      <c r="J21" s="2"/>
      <c r="K21" s="11"/>
      <c r="L21" s="25"/>
      <c r="M21" s="25"/>
      <c r="N21" s="25"/>
    </row>
    <row r="22" spans="1:14" s="1" customFormat="1" x14ac:dyDescent="0.25">
      <c r="A22" s="6"/>
      <c r="B22" s="6"/>
      <c r="C22" s="6" t="s">
        <v>33</v>
      </c>
      <c r="D22" s="6"/>
      <c r="E22" s="6"/>
      <c r="F22" s="6"/>
      <c r="G22" s="16">
        <v>713882.24</v>
      </c>
      <c r="H22" s="3"/>
      <c r="I22" s="32"/>
      <c r="J22" s="2"/>
      <c r="K22" s="11"/>
      <c r="L22" s="25"/>
      <c r="M22" s="25"/>
      <c r="N22" s="25"/>
    </row>
    <row r="23" spans="1:14" s="1" customFormat="1" x14ac:dyDescent="0.25">
      <c r="A23" s="6"/>
      <c r="B23" s="6"/>
      <c r="C23" s="6" t="s">
        <v>55</v>
      </c>
      <c r="D23" s="6"/>
      <c r="E23" s="6"/>
      <c r="F23" s="6"/>
      <c r="G23" s="14">
        <v>21240</v>
      </c>
      <c r="H23" s="21">
        <f>SUM(G19:G23)</f>
        <v>954857.12</v>
      </c>
      <c r="I23" s="32"/>
      <c r="J23" s="2"/>
      <c r="K23" s="11"/>
      <c r="L23" s="25"/>
      <c r="M23" s="25"/>
      <c r="N23" s="25"/>
    </row>
    <row r="24" spans="1:14" s="1" customFormat="1" x14ac:dyDescent="0.25">
      <c r="A24" s="6"/>
      <c r="B24" s="6"/>
      <c r="C24" s="6"/>
      <c r="D24" s="6"/>
      <c r="E24" s="6"/>
      <c r="F24" s="6"/>
      <c r="G24" s="16"/>
      <c r="H24" s="21"/>
      <c r="I24" s="32"/>
      <c r="J24" s="2"/>
      <c r="K24" s="11"/>
      <c r="L24" s="30"/>
      <c r="M24" s="25"/>
      <c r="N24" s="25"/>
    </row>
    <row r="25" spans="1:14" s="1" customFormat="1" x14ac:dyDescent="0.25">
      <c r="A25" s="6"/>
      <c r="B25" s="6"/>
      <c r="C25" s="9" t="s">
        <v>10</v>
      </c>
      <c r="D25" s="6"/>
      <c r="E25" s="6"/>
      <c r="F25" s="6"/>
      <c r="G25" s="6"/>
      <c r="H25" s="16"/>
      <c r="I25" s="32"/>
      <c r="J25" s="12"/>
      <c r="K25" s="31"/>
      <c r="L25" s="31"/>
      <c r="M25" s="31"/>
      <c r="N25" s="25"/>
    </row>
    <row r="26" spans="1:14" s="1" customFormat="1" x14ac:dyDescent="0.25">
      <c r="A26" s="6"/>
      <c r="B26" s="6"/>
      <c r="C26" s="1" t="s">
        <v>56</v>
      </c>
      <c r="D26" s="6"/>
      <c r="E26" s="6"/>
      <c r="F26" s="6"/>
      <c r="G26" s="16">
        <v>81000</v>
      </c>
      <c r="H26" s="16"/>
      <c r="I26" s="32"/>
      <c r="J26" s="12"/>
      <c r="K26" s="25"/>
      <c r="L26" s="15"/>
      <c r="M26" s="15"/>
      <c r="N26" s="25"/>
    </row>
    <row r="27" spans="1:14" s="1" customFormat="1" x14ac:dyDescent="0.25">
      <c r="A27" s="6"/>
      <c r="B27" s="6"/>
      <c r="C27" s="1" t="s">
        <v>26</v>
      </c>
      <c r="D27" s="6"/>
      <c r="E27" s="6"/>
      <c r="F27" s="6"/>
      <c r="G27" s="16">
        <v>990999</v>
      </c>
      <c r="H27" s="16"/>
      <c r="I27" s="32"/>
      <c r="J27" s="12"/>
      <c r="K27" s="25"/>
      <c r="L27" s="15"/>
      <c r="M27" s="15"/>
      <c r="N27" s="25"/>
    </row>
    <row r="28" spans="1:14" s="1" customFormat="1" x14ac:dyDescent="0.25">
      <c r="A28" s="6"/>
      <c r="B28" s="6"/>
      <c r="C28" s="1" t="s">
        <v>27</v>
      </c>
      <c r="D28" s="6"/>
      <c r="E28" s="6"/>
      <c r="F28" s="6"/>
      <c r="G28" s="16">
        <v>1598885</v>
      </c>
      <c r="H28" s="16"/>
      <c r="I28" s="42"/>
      <c r="J28" s="12"/>
      <c r="K28" s="25"/>
      <c r="L28" s="15"/>
      <c r="M28" s="15"/>
      <c r="N28" s="25"/>
    </row>
    <row r="29" spans="1:14" s="1" customFormat="1" x14ac:dyDescent="0.25">
      <c r="A29" s="6"/>
      <c r="B29" s="6"/>
      <c r="C29" s="1" t="s">
        <v>57</v>
      </c>
      <c r="D29" s="6"/>
      <c r="E29" s="6"/>
      <c r="F29" s="6"/>
      <c r="G29" s="16">
        <v>39900</v>
      </c>
      <c r="H29" s="16"/>
      <c r="I29" s="42"/>
      <c r="J29" s="12"/>
      <c r="K29" s="25"/>
      <c r="L29" s="15"/>
      <c r="M29" s="15"/>
      <c r="N29" s="25"/>
    </row>
    <row r="30" spans="1:14" s="1" customFormat="1" x14ac:dyDescent="0.25">
      <c r="A30" s="6"/>
      <c r="B30" s="6"/>
      <c r="C30" s="32" t="s">
        <v>58</v>
      </c>
      <c r="D30" s="6"/>
      <c r="E30" s="6"/>
      <c r="F30" s="6"/>
      <c r="G30" s="16">
        <v>97271.74</v>
      </c>
      <c r="H30" s="16"/>
      <c r="I30" s="32"/>
      <c r="J30" s="12"/>
      <c r="K30" s="25"/>
      <c r="L30" s="15"/>
      <c r="M30" s="15"/>
      <c r="N30" s="25"/>
    </row>
    <row r="31" spans="1:14" s="1" customFormat="1" x14ac:dyDescent="0.25">
      <c r="A31" s="6"/>
      <c r="B31" s="6"/>
      <c r="C31" s="39" t="s">
        <v>29</v>
      </c>
      <c r="D31" s="6"/>
      <c r="E31" s="6"/>
      <c r="F31" s="6"/>
      <c r="G31" s="14">
        <v>77800</v>
      </c>
      <c r="H31" s="21">
        <f>SUM(G26:G31)</f>
        <v>2885855.74</v>
      </c>
      <c r="I31" s="32"/>
      <c r="J31" s="12"/>
      <c r="K31" s="25"/>
      <c r="L31" s="15"/>
      <c r="M31" s="25"/>
      <c r="N31" s="25"/>
    </row>
    <row r="32" spans="1:14" s="1" customFormat="1" x14ac:dyDescent="0.25">
      <c r="A32" s="6"/>
      <c r="B32" s="6"/>
      <c r="C32" s="6"/>
      <c r="D32" s="6"/>
      <c r="E32" s="6"/>
      <c r="F32" s="6"/>
      <c r="G32" s="6"/>
      <c r="H32" s="24"/>
      <c r="I32" s="32"/>
      <c r="J32" s="20"/>
      <c r="K32" s="25"/>
      <c r="L32" s="15"/>
      <c r="M32" s="25"/>
      <c r="N32" s="19"/>
    </row>
    <row r="33" spans="1:14" s="1" customFormat="1" x14ac:dyDescent="0.25">
      <c r="A33" s="6"/>
      <c r="B33" s="6"/>
      <c r="C33" s="9" t="s">
        <v>8</v>
      </c>
      <c r="D33" s="6"/>
      <c r="E33" s="6"/>
      <c r="F33" s="6"/>
      <c r="G33" s="6"/>
      <c r="H33" s="18">
        <v>0</v>
      </c>
      <c r="I33" s="32"/>
      <c r="J33" s="2"/>
      <c r="K33" s="25"/>
      <c r="L33" s="15"/>
      <c r="M33" s="25"/>
      <c r="N33" s="17"/>
    </row>
    <row r="34" spans="1:14" s="1" customFormat="1" x14ac:dyDescent="0.25">
      <c r="A34" s="6"/>
      <c r="B34" s="6"/>
      <c r="C34" s="9"/>
      <c r="D34" s="6"/>
      <c r="E34" s="6"/>
      <c r="F34" s="6"/>
      <c r="G34" s="6"/>
      <c r="H34" s="16"/>
      <c r="I34" s="32"/>
      <c r="J34" s="11"/>
      <c r="K34" s="25"/>
      <c r="L34" s="25"/>
      <c r="N34" s="15"/>
    </row>
    <row r="35" spans="1:14" s="1" customFormat="1" x14ac:dyDescent="0.25">
      <c r="A35" s="9" t="s">
        <v>7</v>
      </c>
      <c r="B35" s="6"/>
      <c r="C35" s="6"/>
      <c r="D35" s="6"/>
      <c r="E35" s="6"/>
      <c r="F35" s="6"/>
      <c r="G35" s="6"/>
      <c r="H35" s="14">
        <f>SUM(H16:H33)</f>
        <v>3840712.8600000003</v>
      </c>
      <c r="I35" s="32"/>
      <c r="J35" s="11"/>
      <c r="K35" s="25"/>
      <c r="L35" s="25"/>
      <c r="M35" s="25"/>
      <c r="N35" s="25"/>
    </row>
    <row r="36" spans="1:14" s="1" customFormat="1" ht="15.75" thickBot="1" x14ac:dyDescent="0.3">
      <c r="A36" s="9" t="s">
        <v>6</v>
      </c>
      <c r="B36" s="6"/>
      <c r="C36" s="6"/>
      <c r="D36" s="6"/>
      <c r="E36" s="6"/>
      <c r="F36" s="6"/>
      <c r="G36" s="6"/>
      <c r="H36" s="13">
        <f>H12-H35</f>
        <v>12627575.280000001</v>
      </c>
      <c r="I36" s="32"/>
      <c r="J36" s="12"/>
      <c r="K36" s="25"/>
      <c r="L36" s="25"/>
      <c r="M36" s="25"/>
      <c r="N36" s="25"/>
    </row>
    <row r="37" spans="1:14" s="1" customFormat="1" ht="15.75" thickTop="1" x14ac:dyDescent="0.25">
      <c r="A37" s="6"/>
      <c r="B37" s="6"/>
      <c r="C37" s="6"/>
      <c r="D37" s="6"/>
      <c r="E37" s="6"/>
      <c r="F37" s="6"/>
      <c r="G37" s="6"/>
      <c r="H37" s="3"/>
      <c r="I37" s="32"/>
      <c r="J37" s="2"/>
      <c r="M37" s="31"/>
      <c r="N37" s="31"/>
    </row>
    <row r="38" spans="1:14" s="1" customFormat="1" x14ac:dyDescent="0.25">
      <c r="A38" s="6"/>
      <c r="B38" s="6"/>
      <c r="C38" s="6"/>
      <c r="D38" s="6"/>
      <c r="E38" s="6"/>
      <c r="F38" s="6"/>
      <c r="G38" s="6"/>
      <c r="H38" s="3"/>
      <c r="I38" s="32"/>
      <c r="J38" s="2"/>
      <c r="M38" s="25"/>
      <c r="N38" s="25"/>
    </row>
    <row r="39" spans="1:14" s="1" customFormat="1" x14ac:dyDescent="0.25">
      <c r="A39" s="6"/>
      <c r="B39" s="6"/>
      <c r="C39" s="6"/>
      <c r="D39" s="6"/>
      <c r="E39" s="6"/>
      <c r="F39" s="6"/>
      <c r="G39" s="6"/>
      <c r="H39" s="3"/>
      <c r="I39" s="32"/>
      <c r="J39" s="11"/>
      <c r="K39" s="25"/>
      <c r="L39" s="25"/>
      <c r="M39" s="25"/>
      <c r="N39" s="25"/>
    </row>
    <row r="40" spans="1:14" s="1" customFormat="1" x14ac:dyDescent="0.25">
      <c r="A40" s="6"/>
      <c r="B40" s="6"/>
      <c r="C40" s="6"/>
      <c r="D40" s="6"/>
      <c r="E40" s="50" t="s">
        <v>47</v>
      </c>
      <c r="F40" s="50"/>
      <c r="G40" s="50"/>
      <c r="H40" s="50"/>
      <c r="I40" s="6"/>
      <c r="J40" s="2"/>
      <c r="K40" s="25"/>
      <c r="L40" s="25"/>
      <c r="M40" s="25"/>
      <c r="N40" s="21"/>
    </row>
    <row r="41" spans="1:14" s="1" customFormat="1" x14ac:dyDescent="0.25">
      <c r="A41" s="6"/>
      <c r="B41" s="6"/>
      <c r="C41" s="6"/>
      <c r="D41" s="6"/>
      <c r="E41" s="50" t="s">
        <v>5</v>
      </c>
      <c r="F41" s="50"/>
      <c r="G41" s="50"/>
      <c r="H41" s="50"/>
      <c r="I41" s="6"/>
      <c r="J41" s="10"/>
      <c r="K41" s="25"/>
      <c r="L41" s="25"/>
      <c r="M41" s="25"/>
      <c r="N41" s="25"/>
    </row>
    <row r="42" spans="1:14" s="1" customFormat="1" x14ac:dyDescent="0.25">
      <c r="A42" s="6"/>
      <c r="B42" s="6"/>
      <c r="C42" s="6"/>
      <c r="D42" s="6"/>
      <c r="E42" s="50" t="s">
        <v>4</v>
      </c>
      <c r="F42" s="50"/>
      <c r="G42" s="50"/>
      <c r="H42" s="50"/>
      <c r="I42" s="6"/>
      <c r="J42" s="5"/>
      <c r="K42" s="11"/>
      <c r="L42" s="25"/>
      <c r="N42" s="25"/>
    </row>
    <row r="43" spans="1:14" s="1" customFormat="1" x14ac:dyDescent="0.25">
      <c r="A43" s="7"/>
      <c r="B43" s="7"/>
      <c r="C43" s="7"/>
      <c r="E43" s="6"/>
      <c r="F43" s="6"/>
      <c r="G43" s="6"/>
      <c r="H43" s="6"/>
      <c r="I43" s="6"/>
      <c r="J43" s="5"/>
      <c r="K43" s="11"/>
      <c r="L43" s="25"/>
      <c r="M43" s="21"/>
      <c r="N43" s="25"/>
    </row>
    <row r="44" spans="1:14" s="1" customFormat="1" x14ac:dyDescent="0.25">
      <c r="A44" s="6"/>
      <c r="B44" s="6"/>
      <c r="C44" s="6"/>
      <c r="E44" s="6"/>
      <c r="F44" s="6"/>
      <c r="G44" s="6"/>
      <c r="H44" s="6"/>
      <c r="I44" s="3"/>
      <c r="J44" s="5"/>
      <c r="K44" s="4"/>
      <c r="L44" s="25"/>
      <c r="N44" s="25"/>
    </row>
    <row r="45" spans="1:14" s="1" customFormat="1" x14ac:dyDescent="0.25">
      <c r="A45" s="6"/>
      <c r="B45" s="6"/>
      <c r="C45" s="6"/>
      <c r="D45" s="6"/>
      <c r="E45" s="6"/>
      <c r="F45" s="6"/>
      <c r="G45" s="6"/>
      <c r="H45" s="6"/>
      <c r="I45" s="6"/>
      <c r="J45" s="5"/>
      <c r="K45" s="4"/>
      <c r="L45" s="25"/>
      <c r="M45" s="25"/>
      <c r="N45" s="25"/>
    </row>
    <row r="46" spans="1:14" s="1" customFormat="1" x14ac:dyDescent="0.25">
      <c r="A46" s="9"/>
      <c r="B46" s="9"/>
      <c r="C46" s="9"/>
      <c r="D46" s="6"/>
      <c r="E46" s="49" t="s">
        <v>3</v>
      </c>
      <c r="F46" s="49"/>
      <c r="G46" s="49"/>
      <c r="H46" s="49"/>
      <c r="I46" s="7"/>
      <c r="J46" s="5"/>
      <c r="K46" s="25"/>
      <c r="L46" s="25"/>
      <c r="M46" s="25"/>
      <c r="N46" s="25"/>
    </row>
    <row r="47" spans="1:14" s="1" customFormat="1" x14ac:dyDescent="0.25">
      <c r="A47" s="43"/>
      <c r="B47" s="43"/>
      <c r="C47" s="43"/>
      <c r="D47" s="6"/>
      <c r="E47" s="44" t="s">
        <v>2</v>
      </c>
      <c r="F47" s="44"/>
      <c r="G47" s="44"/>
      <c r="H47" s="44"/>
      <c r="I47" s="6"/>
      <c r="J47" s="5"/>
      <c r="K47" s="25"/>
      <c r="L47" s="25"/>
      <c r="M47" s="31"/>
      <c r="N47" s="25"/>
    </row>
    <row r="48" spans="1:14" s="1" customFormat="1" x14ac:dyDescent="0.25">
      <c r="A48" s="8"/>
      <c r="B48" s="8"/>
      <c r="C48" s="8"/>
      <c r="D48" s="8"/>
      <c r="E48" s="6"/>
      <c r="F48" s="6"/>
      <c r="G48" s="6"/>
      <c r="H48" s="6"/>
      <c r="I48" s="3"/>
      <c r="J48" s="5"/>
      <c r="K48" s="29"/>
      <c r="L48" s="25"/>
      <c r="M48" s="25"/>
      <c r="N48" s="25"/>
    </row>
    <row r="49" spans="1:15" s="1" customFormat="1" x14ac:dyDescent="0.25">
      <c r="A49" s="8"/>
      <c r="B49" s="8"/>
      <c r="C49" s="8"/>
      <c r="D49" s="8"/>
      <c r="E49" s="6"/>
      <c r="F49" s="6"/>
      <c r="G49" s="6"/>
      <c r="H49" s="6"/>
      <c r="I49" s="3"/>
      <c r="J49" s="5"/>
      <c r="K49" s="27"/>
      <c r="L49" s="25"/>
      <c r="M49" s="25"/>
      <c r="N49" s="25"/>
    </row>
    <row r="50" spans="1:15" s="1" customFormat="1" x14ac:dyDescent="0.25">
      <c r="A50" s="8"/>
      <c r="B50" s="8"/>
      <c r="C50" s="8"/>
      <c r="D50" s="8"/>
      <c r="E50" s="6"/>
      <c r="F50" s="6"/>
      <c r="G50" s="6"/>
      <c r="H50" s="6"/>
      <c r="I50" s="3"/>
      <c r="J50" s="5"/>
      <c r="K50" s="4"/>
      <c r="L50" s="25"/>
      <c r="M50" s="31"/>
      <c r="N50" s="25"/>
    </row>
    <row r="51" spans="1:15" s="1" customFormat="1" x14ac:dyDescent="0.25">
      <c r="A51" s="32"/>
      <c r="B51" s="32"/>
      <c r="C51" s="32"/>
      <c r="D51" s="32"/>
      <c r="E51" s="49" t="s">
        <v>1</v>
      </c>
      <c r="F51" s="49"/>
      <c r="G51" s="49"/>
      <c r="H51" s="49"/>
      <c r="I51" s="7"/>
      <c r="J51" s="5"/>
      <c r="K51" s="27"/>
      <c r="L51" s="25"/>
      <c r="M51" s="25"/>
      <c r="N51" s="25"/>
    </row>
    <row r="52" spans="1:15" s="1" customFormat="1" x14ac:dyDescent="0.25">
      <c r="A52" s="32"/>
      <c r="B52" s="32"/>
      <c r="C52" s="32"/>
      <c r="D52" s="32"/>
      <c r="E52" s="44" t="s">
        <v>0</v>
      </c>
      <c r="F52" s="44"/>
      <c r="G52" s="44"/>
      <c r="H52" s="44"/>
      <c r="I52" s="6"/>
      <c r="J52" s="5"/>
      <c r="K52" s="4"/>
      <c r="L52" s="25"/>
      <c r="M52" s="25"/>
      <c r="N52" s="25"/>
    </row>
    <row r="53" spans="1:15" s="1" customFormat="1" x14ac:dyDescent="0.25">
      <c r="A53" s="32"/>
      <c r="B53" s="32"/>
      <c r="C53" s="32"/>
      <c r="D53" s="32"/>
      <c r="E53" s="32"/>
      <c r="F53" s="32"/>
      <c r="G53" s="32"/>
      <c r="H53" s="3"/>
      <c r="I53" s="32"/>
      <c r="J53" s="5"/>
      <c r="K53" s="4"/>
      <c r="L53" s="25"/>
      <c r="M53" s="25"/>
      <c r="N53" s="25"/>
    </row>
    <row r="54" spans="1:15" s="1" customFormat="1" x14ac:dyDescent="0.25">
      <c r="A54" s="32"/>
      <c r="B54" s="32"/>
      <c r="C54" s="32"/>
      <c r="D54" s="32"/>
      <c r="E54" s="32"/>
      <c r="F54" s="32"/>
      <c r="G54" s="32"/>
      <c r="H54" s="3"/>
      <c r="I54" s="32"/>
      <c r="J54" s="2"/>
      <c r="K54" s="11"/>
      <c r="L54" s="25"/>
      <c r="M54" s="25"/>
      <c r="N54" s="25"/>
    </row>
    <row r="56" spans="1:15" s="1" customForma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2"/>
      <c r="K56" s="11"/>
      <c r="L56" s="25"/>
      <c r="M56" s="25"/>
      <c r="N56" s="25"/>
    </row>
    <row r="57" spans="1:15" s="1" customForma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2"/>
      <c r="K57" s="11"/>
      <c r="L57" s="25"/>
      <c r="M57" s="25"/>
      <c r="N57" s="25"/>
    </row>
    <row r="58" spans="1:15" s="1" customForma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2"/>
      <c r="K58" s="11"/>
      <c r="L58" s="25"/>
      <c r="M58" s="25"/>
      <c r="N58" s="25"/>
    </row>
    <row r="59" spans="1:15" s="1" customForma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2"/>
      <c r="K59" s="11"/>
      <c r="L59" s="25"/>
      <c r="M59" s="25"/>
      <c r="N59" s="25"/>
    </row>
    <row r="60" spans="1:15" s="1" customForma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2"/>
      <c r="K60" s="11"/>
      <c r="L60" s="25"/>
      <c r="M60" s="25"/>
      <c r="N60" s="25"/>
    </row>
    <row r="61" spans="1:15" s="1" customForma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2"/>
      <c r="K61" s="11"/>
      <c r="L61" s="25"/>
      <c r="M61" s="25"/>
      <c r="N61" s="25"/>
    </row>
    <row r="62" spans="1:15" s="2" customFormat="1" x14ac:dyDescent="0.25">
      <c r="A62" s="32"/>
      <c r="B62" s="32"/>
      <c r="C62" s="32"/>
      <c r="D62" s="32"/>
      <c r="E62" s="32"/>
      <c r="F62" s="32"/>
      <c r="G62" s="32"/>
      <c r="H62" s="32"/>
      <c r="I62" s="32"/>
      <c r="K62" s="11"/>
      <c r="L62" s="25"/>
      <c r="M62" s="25"/>
      <c r="N62" s="25"/>
      <c r="O62" s="1"/>
    </row>
    <row r="63" spans="1:15" s="2" customFormat="1" x14ac:dyDescent="0.25">
      <c r="A63" s="32"/>
      <c r="B63" s="32"/>
      <c r="C63" s="32"/>
      <c r="D63" s="32"/>
      <c r="E63" s="32"/>
      <c r="F63" s="32"/>
      <c r="G63" s="32"/>
      <c r="H63" s="32"/>
      <c r="I63" s="32"/>
      <c r="K63" s="11"/>
      <c r="L63" s="25"/>
      <c r="M63" s="25"/>
      <c r="N63" s="25"/>
      <c r="O63" s="1"/>
    </row>
    <row r="64" spans="1:15" s="2" customFormat="1" x14ac:dyDescent="0.25">
      <c r="A64" s="32"/>
      <c r="B64" s="32"/>
      <c r="C64" s="32"/>
      <c r="D64" s="32"/>
      <c r="E64" s="32"/>
      <c r="F64" s="32"/>
      <c r="G64" s="32"/>
      <c r="H64" s="32"/>
      <c r="I64" s="32"/>
      <c r="K64" s="11"/>
      <c r="L64" s="25"/>
      <c r="M64" s="25"/>
      <c r="N64" s="25"/>
      <c r="O64" s="1"/>
    </row>
    <row r="65" spans="1:15" s="2" customFormat="1" x14ac:dyDescent="0.25">
      <c r="A65" s="32"/>
      <c r="B65" s="32"/>
      <c r="C65" s="32"/>
      <c r="D65" s="32"/>
      <c r="E65" s="32"/>
      <c r="F65" s="32"/>
      <c r="G65" s="32"/>
      <c r="H65" s="32"/>
      <c r="I65" s="32"/>
      <c r="K65" s="11"/>
      <c r="L65" s="25"/>
      <c r="M65" s="25"/>
      <c r="N65" s="25"/>
      <c r="O65" s="1"/>
    </row>
    <row r="66" spans="1:15" s="2" customFormat="1" x14ac:dyDescent="0.25">
      <c r="A66" s="32"/>
      <c r="B66" s="32"/>
      <c r="C66" s="32"/>
      <c r="D66" s="32"/>
      <c r="E66" s="32"/>
      <c r="F66" s="32"/>
      <c r="G66" s="32"/>
      <c r="H66" s="32"/>
      <c r="I66" s="32"/>
      <c r="K66" s="11"/>
      <c r="L66" s="25"/>
      <c r="M66" s="25"/>
      <c r="N66" s="25"/>
      <c r="O66" s="1"/>
    </row>
    <row r="67" spans="1:15" s="2" customFormat="1" x14ac:dyDescent="0.25">
      <c r="A67" s="32"/>
      <c r="B67" s="32"/>
      <c r="C67" s="32"/>
      <c r="D67" s="32"/>
      <c r="E67" s="32"/>
      <c r="F67" s="32"/>
      <c r="G67" s="32"/>
      <c r="H67" s="32"/>
      <c r="I67" s="32"/>
      <c r="K67" s="11"/>
      <c r="L67" s="25"/>
      <c r="M67" s="25"/>
      <c r="N67" s="25"/>
      <c r="O67" s="1"/>
    </row>
    <row r="68" spans="1:15" s="2" customFormat="1" x14ac:dyDescent="0.25">
      <c r="A68" s="32"/>
      <c r="B68" s="32"/>
      <c r="C68" s="32"/>
      <c r="D68" s="32"/>
      <c r="E68" s="32"/>
      <c r="F68" s="32"/>
      <c r="G68" s="32"/>
      <c r="H68" s="32"/>
      <c r="I68" s="32"/>
      <c r="K68" s="11"/>
      <c r="L68" s="25"/>
      <c r="M68" s="25"/>
      <c r="N68" s="25"/>
      <c r="O68" s="1"/>
    </row>
    <row r="69" spans="1:15" s="2" customFormat="1" x14ac:dyDescent="0.25">
      <c r="A69" s="32"/>
      <c r="B69" s="32"/>
      <c r="C69" s="32"/>
      <c r="D69" s="32"/>
      <c r="E69" s="32"/>
      <c r="F69" s="32"/>
      <c r="G69" s="32"/>
      <c r="H69" s="32"/>
      <c r="I69" s="32"/>
      <c r="K69" s="11"/>
      <c r="L69" s="25"/>
      <c r="M69" s="25"/>
      <c r="N69" s="25"/>
      <c r="O69" s="1"/>
    </row>
  </sheetData>
  <mergeCells count="14">
    <mergeCell ref="E51:H51"/>
    <mergeCell ref="E52:H52"/>
    <mergeCell ref="E40:H40"/>
    <mergeCell ref="E41:H41"/>
    <mergeCell ref="E42:H42"/>
    <mergeCell ref="E46:H46"/>
    <mergeCell ref="A47:C47"/>
    <mergeCell ref="E47:H47"/>
    <mergeCell ref="A1:H1"/>
    <mergeCell ref="A2:H2"/>
    <mergeCell ref="A3:H3"/>
    <mergeCell ref="A4:H4"/>
    <mergeCell ref="A7:H7"/>
    <mergeCell ref="A8:H8"/>
  </mergeCells>
  <printOptions horizontalCentered="1"/>
  <pageMargins left="0.67" right="0.63" top="0.66" bottom="0" header="0.15" footer="0.34"/>
  <pageSetup paperSize="9" scale="9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SEF UTLZTN 4th QRTR 2019</vt:lpstr>
      <vt:lpstr>SEF UTLZTN 1ST QRTR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 O. TUAZON</dc:creator>
  <cp:lastModifiedBy>TERESITA O. TUAZON</cp:lastModifiedBy>
  <cp:lastPrinted>2020-04-17T07:16:42Z</cp:lastPrinted>
  <dcterms:created xsi:type="dcterms:W3CDTF">2017-04-18T08:11:17Z</dcterms:created>
  <dcterms:modified xsi:type="dcterms:W3CDTF">2020-04-17T08:39:56Z</dcterms:modified>
</cp:coreProperties>
</file>