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mprombines.LGUNET\Desktop\"/>
    </mc:Choice>
  </mc:AlternateContent>
  <bookViews>
    <workbookView xWindow="0" yWindow="0" windowWidth="21600" windowHeight="9600"/>
  </bookViews>
  <sheets>
    <sheet name="cf" sheetId="1" r:id="rId1"/>
  </sheets>
  <definedNames>
    <definedName name="_xlnm.Print_Titles" localSheetId="0">cf!$1:$5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H78" i="1" s="1"/>
  <c r="H79" i="1" s="1"/>
  <c r="H101" i="1" s="1"/>
  <c r="H103" i="1" s="1"/>
</calcChain>
</file>

<file path=xl/sharedStrings.xml><?xml version="1.0" encoding="utf-8"?>
<sst xmlns="http://schemas.openxmlformats.org/spreadsheetml/2006/main" count="107" uniqueCount="102">
  <si>
    <t>CITY GOVERNMENT OF BAYAWAN</t>
  </si>
  <si>
    <t>PROVINCE OF NEGROS ORIENTAL</t>
  </si>
  <si>
    <t>Detailed Statement of Cash Flows</t>
  </si>
  <si>
    <t>Period Ended July 01, 2021 To September 30, 2021</t>
  </si>
  <si>
    <t>General Fund</t>
  </si>
  <si>
    <t>CASH FLOWS FROM OPERATING ACTIVITIES</t>
  </si>
  <si>
    <t>Cash Inflows</t>
  </si>
  <si>
    <t>Collection from Taxpayers</t>
  </si>
  <si>
    <t xml:space="preserve">Collection of Property Taxes  </t>
  </si>
  <si>
    <t>Collection of Tax Revenue - Fines and Penalties</t>
  </si>
  <si>
    <t>Collection of Tax Revenues - Tax Revenue - Individual and Corporations</t>
  </si>
  <si>
    <t>Collection of Taxes on Goods and Services</t>
  </si>
  <si>
    <t>Share from Internal Revenue Allotment</t>
  </si>
  <si>
    <t>Receipts of Internal Revenue Allotments (IRA)</t>
  </si>
  <si>
    <t>Receipts from business/service income</t>
  </si>
  <si>
    <t>Collection from Business Income</t>
  </si>
  <si>
    <t>Collection from Service Income</t>
  </si>
  <si>
    <t>Collection of Miscellaneous Income</t>
  </si>
  <si>
    <t>Collection of Receivables</t>
  </si>
  <si>
    <t>Collection of Lease Receivable</t>
  </si>
  <si>
    <t>Collections from Accounts Receivable /and Note Receivable</t>
  </si>
  <si>
    <t>Collections from Loans and Receivables</t>
  </si>
  <si>
    <t>Collections of Other Receivables</t>
  </si>
  <si>
    <t>Receipt of Interest Income</t>
  </si>
  <si>
    <t xml:space="preserve">Proceeds from Interest Income  </t>
  </si>
  <si>
    <t>Other Receipts</t>
  </si>
  <si>
    <t>Collections of Intra Agency Fund Transfers</t>
  </si>
  <si>
    <t>Receipt of documentary stamp tax from various clients to be remitted to BIR</t>
  </si>
  <si>
    <t>Receipt of refund from Cash Advances</t>
  </si>
  <si>
    <t>Receipt of Unearned Revenues</t>
  </si>
  <si>
    <t>Receipts of Assistance and Subsidies</t>
  </si>
  <si>
    <t>Receipts of Funds for implementation of projects</t>
  </si>
  <si>
    <t>Refund from Overpayment of Maintenance and Other Operating Expenses</t>
  </si>
  <si>
    <t>Adjustments</t>
  </si>
  <si>
    <t>Adjustment for reclassification of accounts</t>
  </si>
  <si>
    <t>Restoration of Cash from Staled/Cancelled Checks</t>
  </si>
  <si>
    <t>Total Cash Inflows</t>
  </si>
  <si>
    <t>Cash Outflows</t>
  </si>
  <si>
    <t>Payment of Expenses</t>
  </si>
  <si>
    <t>Payment / Reimbursement of Travelling/Training Expenses</t>
  </si>
  <si>
    <t>Payment for Communication Expenses</t>
  </si>
  <si>
    <t>Payment for Financial Expenses</t>
  </si>
  <si>
    <t>Payment for General Services</t>
  </si>
  <si>
    <t>Payment for Maintenance and Other Operating Expenses</t>
  </si>
  <si>
    <t>Payment for Professional Expenses</t>
  </si>
  <si>
    <t>Payment for Repairs and Maintenance</t>
  </si>
  <si>
    <t>Payment for Taxes, Insurance Premiums and Other Fees</t>
  </si>
  <si>
    <t>Payment for the Purchase of Supplies and Materials for Consumption - Direct Issue</t>
  </si>
  <si>
    <t>Payment for Utility Expenses</t>
  </si>
  <si>
    <t>Payment of Allowances Other Compensation</t>
  </si>
  <si>
    <t>Payment of Other Personnel Benefits</t>
  </si>
  <si>
    <t>Payment of Salaries and Wages</t>
  </si>
  <si>
    <t>Payments to Suppliers/Creditors</t>
  </si>
  <si>
    <t>Payment for Current Year's Accounts Payable for MOOE Accounts</t>
  </si>
  <si>
    <t>Payment for Inventories for Consumption</t>
  </si>
  <si>
    <t>Payment for Payable Accounts for Maintenance and Other Operating Expenses</t>
  </si>
  <si>
    <t>Payment for Prepaid Expenses</t>
  </si>
  <si>
    <t>Payment for Prior Year's Accounts Payable</t>
  </si>
  <si>
    <t>Refund/Withdrawal of Performance Bond/Guaranty/Security Deposits/Retention to Contractor</t>
  </si>
  <si>
    <t>Payments to Employees</t>
  </si>
  <si>
    <t>Grant of Cash Advance for Maintenance and Other Operating Expenses</t>
  </si>
  <si>
    <t>Interest Expenses</t>
  </si>
  <si>
    <t>Payment of Interest Expense</t>
  </si>
  <si>
    <t>Other Disbursements</t>
  </si>
  <si>
    <t xml:space="preserve">Advances to Other NGAs/LGUs/GOCCs/NGOs/POs for purchase of goods and services as authorized by law  </t>
  </si>
  <si>
    <t>Payment for Financial Assistance and Subsidy</t>
  </si>
  <si>
    <t>Payment for Inter Agency Payables</t>
  </si>
  <si>
    <t>Payment for Intra Agency Payables</t>
  </si>
  <si>
    <t xml:space="preserve">Payment for Transfers  </t>
  </si>
  <si>
    <t>Payment for Trust Liabilities</t>
  </si>
  <si>
    <t>Payment/refund for double payment / erroneous payment of fees to the City Government</t>
  </si>
  <si>
    <t>Remittance of Salary Deductions from Employees</t>
  </si>
  <si>
    <t>Remittance of share to Province/Barangay/SEF</t>
  </si>
  <si>
    <t>Remittance of Taxes withheld/collected from Suppliers, Contractors and other clients</t>
  </si>
  <si>
    <t>Replenishment of Petty Cash Fund</t>
  </si>
  <si>
    <t>Set - up of receivable and payable accounts from / to Officers and Employees, Suppliers and Other Fund</t>
  </si>
  <si>
    <t>Total Cash Outflows</t>
  </si>
  <si>
    <t>Cash Provided by (Used in) Operating Activities</t>
  </si>
  <si>
    <t>CASH FLOWS FROM INVESTING ACTIVITIES</t>
  </si>
  <si>
    <t>Collection of Long Term-Loan and Fund Transfer from other agencies</t>
  </si>
  <si>
    <t>Receipt of funds from NGAs, other LGUs, GOCCs and other agencies for implementation of infrastructur</t>
  </si>
  <si>
    <t>Purchase/Construction of Property, Plant and Equipment Infrastructures</t>
  </si>
  <si>
    <t xml:space="preserve">Advances to Contractors  </t>
  </si>
  <si>
    <t>Cash advance for payment of wages of job order workers hired for infrastructure projects</t>
  </si>
  <si>
    <t>Cash payment for Progress Billing for Contruction in Progress</t>
  </si>
  <si>
    <t>Payment of accounts payable for purchase of construction materials to be used for construction of agency</t>
  </si>
  <si>
    <t>Payment of interest expense for loans intended for capital expenditures and infrastructure projects</t>
  </si>
  <si>
    <t>Payments of accounts payable for purchase of office, IT equipment, furniture and fixture and other ppe</t>
  </si>
  <si>
    <t>Grant of Loans</t>
  </si>
  <si>
    <t>Granting of Loan/Subsidy to LGUs, NGOs/POs and Others</t>
  </si>
  <si>
    <t>Cash Provided by (Used in) Investing Activities</t>
  </si>
  <si>
    <t>CASH FLOWS FROM FINANCING ACTIVITIES</t>
  </si>
  <si>
    <t>Proceeds from Domestic and Foreign Loans</t>
  </si>
  <si>
    <t>Proceeds from Domestic Loans</t>
  </si>
  <si>
    <t>Cash Provided by (Used in) Financing Activities</t>
  </si>
  <si>
    <t xml:space="preserve">Total Cash provided by Operating, Investing and Financing Activities </t>
  </si>
  <si>
    <t xml:space="preserve">Add : Cash Balance, Beginning Jul  1 2021 </t>
  </si>
  <si>
    <t xml:space="preserve">Cash Balance, Ending Sep 30 2021 </t>
  </si>
  <si>
    <t>Certified Correct:</t>
  </si>
  <si>
    <t>CORAZON P. LIRAZAN, CPA, MBA</t>
  </si>
  <si>
    <t>City Accountant</t>
  </si>
  <si>
    <t>City Accounting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</si>
</sst>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indexed="8"/>
      <name val="MS Sans Serif"/>
    </font>
    <font>
      <b/>
      <sz val="10"/>
      <color indexed="8"/>
      <name val="Arial Narrow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  <font>
      <b/>
      <sz val="8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9" fontId="2" fillId="0" borderId="0" xfId="0" applyNumberFormat="1" applyFont="1" applyAlignment="1">
      <alignment horizontal="right" vertical="center"/>
    </xf>
    <xf numFmtId="39" fontId="2" fillId="0" borderId="1" xfId="0" applyNumberFormat="1" applyFont="1" applyBorder="1" applyAlignment="1">
      <alignment horizontal="right" vertical="center"/>
    </xf>
    <xf numFmtId="39" fontId="4" fillId="0" borderId="0" xfId="0" applyNumberFormat="1" applyFont="1" applyAlignment="1">
      <alignment horizontal="right" vertical="center"/>
    </xf>
    <xf numFmtId="39" fontId="4" fillId="0" borderId="1" xfId="0" applyNumberFormat="1" applyFont="1" applyBorder="1" applyAlignment="1">
      <alignment horizontal="right" vertical="center"/>
    </xf>
    <xf numFmtId="39" fontId="4" fillId="0" borderId="2" xfId="0" applyNumberFormat="1" applyFont="1" applyBorder="1" applyAlignment="1">
      <alignment horizontal="right" vertical="center"/>
    </xf>
    <xf numFmtId="39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abSelected="1" view="pageLayout" zoomScaleNormal="100" workbookViewId="0">
      <selection activeCell="E107" sqref="E107"/>
    </sheetView>
  </sheetViews>
  <sheetFormatPr defaultColWidth="11.42578125" defaultRowHeight="12.75" x14ac:dyDescent="0.25"/>
  <cols>
    <col min="1" max="4" width="1" style="2" customWidth="1"/>
    <col min="5" max="5" width="62.140625" style="2" customWidth="1"/>
    <col min="6" max="6" width="13" style="2" customWidth="1"/>
    <col min="7" max="7" width="1" style="2" customWidth="1"/>
    <col min="8" max="8" width="13" style="2" customWidth="1"/>
    <col min="9" max="16384" width="11.42578125" style="2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x14ac:dyDescent="0.25">
      <c r="A3" s="1" t="s">
        <v>2</v>
      </c>
      <c r="B3" s="1"/>
      <c r="C3" s="1"/>
      <c r="D3" s="1"/>
      <c r="E3" s="1"/>
      <c r="F3" s="1"/>
      <c r="G3" s="1"/>
      <c r="H3" s="1"/>
    </row>
    <row r="4" spans="1:8" x14ac:dyDescent="0.25">
      <c r="A4" s="1" t="s">
        <v>3</v>
      </c>
      <c r="B4" s="1"/>
      <c r="C4" s="1"/>
      <c r="D4" s="1"/>
      <c r="E4" s="1"/>
      <c r="F4" s="1"/>
      <c r="G4" s="1"/>
      <c r="H4" s="1"/>
    </row>
    <row r="5" spans="1:8" ht="13.5" x14ac:dyDescent="0.25">
      <c r="A5" s="3"/>
      <c r="B5" s="3"/>
      <c r="C5" s="3"/>
      <c r="D5" s="3"/>
      <c r="E5" s="3"/>
      <c r="F5" s="3"/>
      <c r="G5" s="3"/>
      <c r="H5" s="4" t="s">
        <v>4</v>
      </c>
    </row>
    <row r="6" spans="1:8" x14ac:dyDescent="0.25">
      <c r="A6" s="5" t="s">
        <v>5</v>
      </c>
    </row>
    <row r="7" spans="1:8" x14ac:dyDescent="0.25">
      <c r="B7" s="5" t="s">
        <v>6</v>
      </c>
    </row>
    <row r="8" spans="1:8" x14ac:dyDescent="0.25">
      <c r="C8" s="5" t="s">
        <v>7</v>
      </c>
    </row>
    <row r="9" spans="1:8" x14ac:dyDescent="0.25">
      <c r="D9" s="6" t="s">
        <v>8</v>
      </c>
      <c r="F9" s="7">
        <v>3197017.39</v>
      </c>
    </row>
    <row r="10" spans="1:8" x14ac:dyDescent="0.25">
      <c r="D10" s="6" t="s">
        <v>9</v>
      </c>
      <c r="F10" s="7">
        <v>309484.52</v>
      </c>
    </row>
    <row r="11" spans="1:8" x14ac:dyDescent="0.25">
      <c r="D11" s="6" t="s">
        <v>10</v>
      </c>
      <c r="F11" s="7">
        <v>110074.33</v>
      </c>
    </row>
    <row r="12" spans="1:8" x14ac:dyDescent="0.25">
      <c r="D12" s="6" t="s">
        <v>11</v>
      </c>
      <c r="F12" s="7">
        <v>3205545.45</v>
      </c>
    </row>
    <row r="13" spans="1:8" x14ac:dyDescent="0.25">
      <c r="C13" s="5" t="s">
        <v>12</v>
      </c>
    </row>
    <row r="14" spans="1:8" x14ac:dyDescent="0.25">
      <c r="D14" s="6" t="s">
        <v>13</v>
      </c>
      <c r="F14" s="7">
        <v>303996621</v>
      </c>
    </row>
    <row r="15" spans="1:8" x14ac:dyDescent="0.25">
      <c r="C15" s="5" t="s">
        <v>14</v>
      </c>
    </row>
    <row r="16" spans="1:8" x14ac:dyDescent="0.25">
      <c r="D16" s="6" t="s">
        <v>15</v>
      </c>
      <c r="F16" s="7">
        <v>2327485.58</v>
      </c>
    </row>
    <row r="17" spans="3:6" x14ac:dyDescent="0.25">
      <c r="D17" s="6" t="s">
        <v>16</v>
      </c>
      <c r="F17" s="7">
        <v>3061758.76</v>
      </c>
    </row>
    <row r="18" spans="3:6" x14ac:dyDescent="0.25">
      <c r="D18" s="6" t="s">
        <v>17</v>
      </c>
      <c r="F18" s="7">
        <v>726950.75</v>
      </c>
    </row>
    <row r="19" spans="3:6" x14ac:dyDescent="0.25">
      <c r="C19" s="5" t="s">
        <v>18</v>
      </c>
    </row>
    <row r="20" spans="3:6" x14ac:dyDescent="0.25">
      <c r="D20" s="6" t="s">
        <v>19</v>
      </c>
      <c r="F20" s="7">
        <v>152752.25</v>
      </c>
    </row>
    <row r="21" spans="3:6" x14ac:dyDescent="0.25">
      <c r="D21" s="6" t="s">
        <v>20</v>
      </c>
      <c r="F21" s="7">
        <v>30</v>
      </c>
    </row>
    <row r="22" spans="3:6" x14ac:dyDescent="0.25">
      <c r="D22" s="6" t="s">
        <v>21</v>
      </c>
      <c r="F22" s="7">
        <v>199980</v>
      </c>
    </row>
    <row r="23" spans="3:6" x14ac:dyDescent="0.25">
      <c r="D23" s="6" t="s">
        <v>22</v>
      </c>
      <c r="F23" s="7">
        <v>4771.68</v>
      </c>
    </row>
    <row r="24" spans="3:6" x14ac:dyDescent="0.25">
      <c r="C24" s="5" t="s">
        <v>23</v>
      </c>
    </row>
    <row r="25" spans="3:6" x14ac:dyDescent="0.25">
      <c r="D25" s="6" t="s">
        <v>24</v>
      </c>
      <c r="F25" s="7">
        <v>144226.41</v>
      </c>
    </row>
    <row r="26" spans="3:6" x14ac:dyDescent="0.25">
      <c r="C26" s="5" t="s">
        <v>25</v>
      </c>
    </row>
    <row r="27" spans="3:6" x14ac:dyDescent="0.25">
      <c r="D27" s="6" t="s">
        <v>26</v>
      </c>
      <c r="F27" s="7">
        <v>701944.88</v>
      </c>
    </row>
    <row r="28" spans="3:6" x14ac:dyDescent="0.25">
      <c r="D28" s="6" t="s">
        <v>27</v>
      </c>
      <c r="F28" s="7">
        <v>53910</v>
      </c>
    </row>
    <row r="29" spans="3:6" x14ac:dyDescent="0.25">
      <c r="D29" s="6" t="s">
        <v>28</v>
      </c>
      <c r="F29" s="7">
        <v>117180.11</v>
      </c>
    </row>
    <row r="30" spans="3:6" x14ac:dyDescent="0.25">
      <c r="D30" s="6" t="s">
        <v>29</v>
      </c>
      <c r="F30" s="7">
        <v>68054.16</v>
      </c>
    </row>
    <row r="31" spans="3:6" x14ac:dyDescent="0.25">
      <c r="D31" s="6" t="s">
        <v>30</v>
      </c>
      <c r="F31" s="7">
        <v>16826393</v>
      </c>
    </row>
    <row r="32" spans="3:6" x14ac:dyDescent="0.25">
      <c r="D32" s="6" t="s">
        <v>31</v>
      </c>
      <c r="F32" s="7">
        <v>101090.11</v>
      </c>
    </row>
    <row r="33" spans="2:8" x14ac:dyDescent="0.25">
      <c r="D33" s="6" t="s">
        <v>32</v>
      </c>
      <c r="F33" s="7">
        <v>11061.01</v>
      </c>
    </row>
    <row r="34" spans="2:8" x14ac:dyDescent="0.25">
      <c r="C34" s="5" t="s">
        <v>33</v>
      </c>
    </row>
    <row r="35" spans="2:8" x14ac:dyDescent="0.25">
      <c r="D35" s="6" t="s">
        <v>34</v>
      </c>
      <c r="F35" s="7">
        <v>212843.32</v>
      </c>
    </row>
    <row r="36" spans="2:8" x14ac:dyDescent="0.25">
      <c r="D36" s="6" t="s">
        <v>35</v>
      </c>
      <c r="F36" s="8">
        <v>232621.35</v>
      </c>
    </row>
    <row r="37" spans="2:8" x14ac:dyDescent="0.25">
      <c r="E37" s="5" t="s">
        <v>36</v>
      </c>
      <c r="H37" s="9">
        <v>335761796.06</v>
      </c>
    </row>
    <row r="38" spans="2:8" x14ac:dyDescent="0.25">
      <c r="B38" s="5" t="s">
        <v>37</v>
      </c>
    </row>
    <row r="39" spans="2:8" x14ac:dyDescent="0.25">
      <c r="C39" s="5" t="s">
        <v>38</v>
      </c>
    </row>
    <row r="40" spans="2:8" x14ac:dyDescent="0.25">
      <c r="D40" s="6" t="s">
        <v>39</v>
      </c>
      <c r="F40" s="7">
        <v>-1852710.95</v>
      </c>
    </row>
    <row r="41" spans="2:8" x14ac:dyDescent="0.25">
      <c r="D41" s="6" t="s">
        <v>40</v>
      </c>
      <c r="F41" s="7">
        <v>-514255.54</v>
      </c>
    </row>
    <row r="42" spans="2:8" x14ac:dyDescent="0.25">
      <c r="D42" s="6" t="s">
        <v>41</v>
      </c>
      <c r="F42" s="7">
        <f>-(68217.5+185472.5)</f>
        <v>-253690</v>
      </c>
    </row>
    <row r="43" spans="2:8" x14ac:dyDescent="0.25">
      <c r="D43" s="6" t="s">
        <v>42</v>
      </c>
      <c r="F43" s="7">
        <v>-270000</v>
      </c>
    </row>
    <row r="44" spans="2:8" x14ac:dyDescent="0.25">
      <c r="D44" s="6" t="s">
        <v>43</v>
      </c>
      <c r="F44" s="7">
        <v>-38824903.090000004</v>
      </c>
    </row>
    <row r="45" spans="2:8" x14ac:dyDescent="0.25">
      <c r="D45" s="6" t="s">
        <v>44</v>
      </c>
      <c r="F45" s="7">
        <v>-2362195.77</v>
      </c>
    </row>
    <row r="46" spans="2:8" x14ac:dyDescent="0.25">
      <c r="D46" s="6" t="s">
        <v>45</v>
      </c>
      <c r="F46" s="7">
        <v>-207698.14</v>
      </c>
    </row>
    <row r="47" spans="2:8" x14ac:dyDescent="0.25">
      <c r="D47" s="6" t="s">
        <v>46</v>
      </c>
      <c r="F47" s="7">
        <v>-338665.54</v>
      </c>
    </row>
    <row r="48" spans="2:8" x14ac:dyDescent="0.25">
      <c r="D48" s="6" t="s">
        <v>47</v>
      </c>
      <c r="F48" s="7">
        <v>-5146963.83</v>
      </c>
    </row>
    <row r="49" spans="3:6" x14ac:dyDescent="0.25">
      <c r="D49" s="6" t="s">
        <v>48</v>
      </c>
      <c r="F49" s="7">
        <v>-7940558.5599999996</v>
      </c>
    </row>
    <row r="50" spans="3:6" x14ac:dyDescent="0.25">
      <c r="D50" s="6" t="s">
        <v>49</v>
      </c>
      <c r="F50" s="7">
        <v>-1763549.95</v>
      </c>
    </row>
    <row r="51" spans="3:6" x14ac:dyDescent="0.25">
      <c r="D51" s="6" t="s">
        <v>50</v>
      </c>
      <c r="F51" s="7">
        <v>-4121181.72</v>
      </c>
    </row>
    <row r="52" spans="3:6" x14ac:dyDescent="0.25">
      <c r="D52" s="6" t="s">
        <v>51</v>
      </c>
      <c r="F52" s="7">
        <v>-29954835.289999999</v>
      </c>
    </row>
    <row r="53" spans="3:6" x14ac:dyDescent="0.25">
      <c r="C53" s="5" t="s">
        <v>52</v>
      </c>
    </row>
    <row r="54" spans="3:6" x14ac:dyDescent="0.25">
      <c r="D54" s="6" t="s">
        <v>53</v>
      </c>
      <c r="F54" s="7">
        <v>-18275391.059999999</v>
      </c>
    </row>
    <row r="55" spans="3:6" x14ac:dyDescent="0.25">
      <c r="D55" s="6" t="s">
        <v>54</v>
      </c>
      <c r="F55" s="7">
        <v>-641156.13</v>
      </c>
    </row>
    <row r="56" spans="3:6" x14ac:dyDescent="0.25">
      <c r="D56" s="6" t="s">
        <v>55</v>
      </c>
      <c r="F56" s="7">
        <v>-41413568.590000004</v>
      </c>
    </row>
    <row r="57" spans="3:6" x14ac:dyDescent="0.25">
      <c r="D57" s="6" t="s">
        <v>56</v>
      </c>
      <c r="F57" s="7">
        <v>-1081812.8500000001</v>
      </c>
    </row>
    <row r="58" spans="3:6" x14ac:dyDescent="0.25">
      <c r="D58" s="6" t="s">
        <v>57</v>
      </c>
      <c r="F58" s="7">
        <v>-1770345.48</v>
      </c>
    </row>
    <row r="59" spans="3:6" x14ac:dyDescent="0.25">
      <c r="D59" s="6" t="s">
        <v>58</v>
      </c>
      <c r="F59" s="7">
        <v>-5113904.76</v>
      </c>
    </row>
    <row r="60" spans="3:6" x14ac:dyDescent="0.25">
      <c r="C60" s="5" t="s">
        <v>59</v>
      </c>
    </row>
    <row r="61" spans="3:6" x14ac:dyDescent="0.25">
      <c r="D61" s="6" t="s">
        <v>60</v>
      </c>
      <c r="F61" s="7">
        <v>-23729672.32</v>
      </c>
    </row>
    <row r="62" spans="3:6" x14ac:dyDescent="0.25">
      <c r="C62" s="5" t="s">
        <v>61</v>
      </c>
    </row>
    <row r="63" spans="3:6" x14ac:dyDescent="0.25">
      <c r="D63" s="6" t="s">
        <v>62</v>
      </c>
      <c r="F63" s="7">
        <v>-839454.41</v>
      </c>
    </row>
    <row r="64" spans="3:6" x14ac:dyDescent="0.25">
      <c r="C64" s="5" t="s">
        <v>63</v>
      </c>
    </row>
    <row r="65" spans="1:8" x14ac:dyDescent="0.25">
      <c r="D65" s="6" t="s">
        <v>64</v>
      </c>
      <c r="F65" s="7">
        <v>-3497030</v>
      </c>
    </row>
    <row r="66" spans="1:8" x14ac:dyDescent="0.25">
      <c r="D66" s="6" t="s">
        <v>65</v>
      </c>
      <c r="F66" s="7">
        <v>-4055654.78</v>
      </c>
    </row>
    <row r="67" spans="1:8" x14ac:dyDescent="0.25">
      <c r="D67" s="6" t="s">
        <v>66</v>
      </c>
      <c r="F67" s="7">
        <v>-38550</v>
      </c>
    </row>
    <row r="68" spans="1:8" x14ac:dyDescent="0.25">
      <c r="D68" s="6" t="s">
        <v>67</v>
      </c>
      <c r="F68" s="7">
        <v>-641420.6</v>
      </c>
    </row>
    <row r="69" spans="1:8" x14ac:dyDescent="0.25">
      <c r="D69" s="6" t="s">
        <v>68</v>
      </c>
      <c r="F69" s="7">
        <v>-8776192.5</v>
      </c>
    </row>
    <row r="70" spans="1:8" x14ac:dyDescent="0.25">
      <c r="D70" s="6" t="s">
        <v>69</v>
      </c>
      <c r="F70" s="7">
        <v>-6752060.4900000002</v>
      </c>
    </row>
    <row r="71" spans="1:8" x14ac:dyDescent="0.25">
      <c r="D71" s="6" t="s">
        <v>70</v>
      </c>
      <c r="F71" s="7">
        <v>-5733.5</v>
      </c>
    </row>
    <row r="72" spans="1:8" x14ac:dyDescent="0.25">
      <c r="D72" s="6" t="s">
        <v>71</v>
      </c>
      <c r="F72" s="7">
        <v>-43114785.329999998</v>
      </c>
    </row>
    <row r="73" spans="1:8" x14ac:dyDescent="0.25">
      <c r="D73" s="6" t="s">
        <v>72</v>
      </c>
      <c r="F73" s="7">
        <v>-834135.79</v>
      </c>
    </row>
    <row r="74" spans="1:8" x14ac:dyDescent="0.25">
      <c r="D74" s="6" t="s">
        <v>73</v>
      </c>
      <c r="F74" s="7">
        <v>-5038228.82</v>
      </c>
    </row>
    <row r="75" spans="1:8" x14ac:dyDescent="0.25">
      <c r="D75" s="6" t="s">
        <v>74</v>
      </c>
      <c r="F75" s="7">
        <v>-4144125.91</v>
      </c>
    </row>
    <row r="76" spans="1:8" x14ac:dyDescent="0.25">
      <c r="C76" s="5" t="s">
        <v>33</v>
      </c>
    </row>
    <row r="77" spans="1:8" x14ac:dyDescent="0.25">
      <c r="D77" s="6" t="s">
        <v>75</v>
      </c>
      <c r="F77" s="8">
        <v>-2000</v>
      </c>
    </row>
    <row r="78" spans="1:8" x14ac:dyDescent="0.25">
      <c r="E78" s="5" t="s">
        <v>76</v>
      </c>
      <c r="H78" s="10">
        <f>SUM(F40:F77)</f>
        <v>-263316431.69999999</v>
      </c>
    </row>
    <row r="79" spans="1:8" x14ac:dyDescent="0.25">
      <c r="A79" s="5" t="s">
        <v>77</v>
      </c>
      <c r="H79" s="9">
        <f>H37+H78</f>
        <v>72445364.360000014</v>
      </c>
    </row>
    <row r="80" spans="1:8" x14ac:dyDescent="0.25">
      <c r="A80" s="5" t="s">
        <v>78</v>
      </c>
    </row>
    <row r="81" spans="1:8" x14ac:dyDescent="0.25">
      <c r="B81" s="5" t="s">
        <v>6</v>
      </c>
    </row>
    <row r="82" spans="1:8" x14ac:dyDescent="0.25">
      <c r="C82" s="5" t="s">
        <v>79</v>
      </c>
      <c r="H82" s="9"/>
    </row>
    <row r="83" spans="1:8" x14ac:dyDescent="0.25">
      <c r="D83" s="6" t="s">
        <v>80</v>
      </c>
      <c r="H83" s="9">
        <v>546988.02</v>
      </c>
    </row>
    <row r="84" spans="1:8" x14ac:dyDescent="0.25">
      <c r="B84" s="5" t="s">
        <v>37</v>
      </c>
    </row>
    <row r="85" spans="1:8" x14ac:dyDescent="0.25">
      <c r="C85" s="5" t="s">
        <v>81</v>
      </c>
    </row>
    <row r="86" spans="1:8" x14ac:dyDescent="0.25">
      <c r="D86" s="6" t="s">
        <v>82</v>
      </c>
      <c r="F86" s="7">
        <v>-716094.4</v>
      </c>
    </row>
    <row r="87" spans="1:8" x14ac:dyDescent="0.25">
      <c r="D87" s="6" t="s">
        <v>83</v>
      </c>
      <c r="F87" s="7">
        <v>-2992492.3</v>
      </c>
    </row>
    <row r="88" spans="1:8" x14ac:dyDescent="0.25">
      <c r="D88" s="6" t="s">
        <v>84</v>
      </c>
      <c r="F88" s="7">
        <v>-10286578.27</v>
      </c>
    </row>
    <row r="89" spans="1:8" x14ac:dyDescent="0.25">
      <c r="D89" s="6" t="s">
        <v>85</v>
      </c>
      <c r="F89" s="7">
        <v>-17933856.809999999</v>
      </c>
    </row>
    <row r="90" spans="1:8" x14ac:dyDescent="0.25">
      <c r="D90" s="6" t="s">
        <v>86</v>
      </c>
      <c r="F90" s="7">
        <v>-2524300.5</v>
      </c>
    </row>
    <row r="91" spans="1:8" x14ac:dyDescent="0.25">
      <c r="D91" s="6" t="s">
        <v>87</v>
      </c>
      <c r="F91" s="7">
        <v>-10949791.9</v>
      </c>
    </row>
    <row r="92" spans="1:8" x14ac:dyDescent="0.25">
      <c r="C92" s="5" t="s">
        <v>88</v>
      </c>
    </row>
    <row r="93" spans="1:8" x14ac:dyDescent="0.25">
      <c r="D93" s="6" t="s">
        <v>89</v>
      </c>
      <c r="F93" s="8">
        <v>-1000000</v>
      </c>
    </row>
    <row r="94" spans="1:8" x14ac:dyDescent="0.25">
      <c r="E94" s="5" t="s">
        <v>76</v>
      </c>
      <c r="H94" s="10">
        <v>-46403114.18</v>
      </c>
    </row>
    <row r="95" spans="1:8" x14ac:dyDescent="0.25">
      <c r="A95" s="5" t="s">
        <v>90</v>
      </c>
      <c r="H95" s="9">
        <v>-45856126.159999996</v>
      </c>
    </row>
    <row r="96" spans="1:8" x14ac:dyDescent="0.25">
      <c r="A96" s="5" t="s">
        <v>91</v>
      </c>
    </row>
    <row r="97" spans="1:8" x14ac:dyDescent="0.25">
      <c r="B97" s="5" t="s">
        <v>6</v>
      </c>
    </row>
    <row r="98" spans="1:8" x14ac:dyDescent="0.25">
      <c r="C98" s="5" t="s">
        <v>92</v>
      </c>
      <c r="H98" s="9"/>
    </row>
    <row r="99" spans="1:8" x14ac:dyDescent="0.25">
      <c r="D99" s="6" t="s">
        <v>93</v>
      </c>
      <c r="H99" s="10">
        <v>33491878.039999999</v>
      </c>
    </row>
    <row r="100" spans="1:8" x14ac:dyDescent="0.25">
      <c r="A100" s="5" t="s">
        <v>94</v>
      </c>
      <c r="H100" s="10">
        <v>33491878.039999999</v>
      </c>
    </row>
    <row r="101" spans="1:8" x14ac:dyDescent="0.25">
      <c r="A101" s="5" t="s">
        <v>95</v>
      </c>
      <c r="H101" s="9">
        <f>H79+H95+H100</f>
        <v>60081116.240000017</v>
      </c>
    </row>
    <row r="102" spans="1:8" x14ac:dyDescent="0.25">
      <c r="A102" s="5" t="s">
        <v>96</v>
      </c>
      <c r="H102" s="10">
        <v>1092923785.6800001</v>
      </c>
    </row>
    <row r="103" spans="1:8" ht="13.5" thickBot="1" x14ac:dyDescent="0.3">
      <c r="A103" s="5" t="s">
        <v>97</v>
      </c>
      <c r="H103" s="11">
        <f>H101+H102</f>
        <v>1153004901.9200001</v>
      </c>
    </row>
    <row r="104" spans="1:8" ht="13.5" thickTop="1" x14ac:dyDescent="0.25"/>
    <row r="105" spans="1:8" x14ac:dyDescent="0.25">
      <c r="H105" s="12"/>
    </row>
    <row r="106" spans="1:8" x14ac:dyDescent="0.25">
      <c r="F106" s="2" t="s">
        <v>98</v>
      </c>
    </row>
    <row r="109" spans="1:8" x14ac:dyDescent="0.25">
      <c r="F109" s="14" t="s">
        <v>99</v>
      </c>
      <c r="G109" s="14"/>
      <c r="H109" s="14"/>
    </row>
    <row r="110" spans="1:8" x14ac:dyDescent="0.25">
      <c r="F110" s="13" t="s">
        <v>100</v>
      </c>
      <c r="G110" s="13"/>
      <c r="H110" s="13"/>
    </row>
    <row r="111" spans="1:8" x14ac:dyDescent="0.25">
      <c r="F111" s="13" t="s">
        <v>101</v>
      </c>
      <c r="G111" s="13"/>
      <c r="H111" s="13"/>
    </row>
  </sheetData>
  <mergeCells count="7">
    <mergeCell ref="A1:H1"/>
    <mergeCell ref="A2:H2"/>
    <mergeCell ref="A3:H3"/>
    <mergeCell ref="A4:H4"/>
    <mergeCell ref="F111:H111"/>
    <mergeCell ref="F109:H109"/>
    <mergeCell ref="F110:H110"/>
  </mergeCells>
  <pageMargins left="0.75" right="0" top="0.75" bottom="0.5" header="0.5" footer="0.25"/>
  <pageSetup paperSize="9" orientation="portrait" blackAndWhite="1" errors="NA" r:id="rId1"/>
  <headerFooter alignWithMargins="0">
    <oddFooter>&amp;C&amp;"Arial,Bold"&amp;8Page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cf</vt:lpstr>
      <vt:lpstr>cf!Print_Titles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PERLYN MAR P. ROMBINES</dc:creator>
  <cp:lastModifiedBy>PERLYN MAR P. ROMBINES</cp:lastModifiedBy>
  <dcterms:created xsi:type="dcterms:W3CDTF">2021-10-20T00:48:22Z</dcterms:created>
  <dcterms:modified xsi:type="dcterms:W3CDTF">2021-10-20T00:51:07Z</dcterms:modified>
</cp:coreProperties>
</file>