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7800"/>
  </bookViews>
  <sheets>
    <sheet name="Sheet1" sheetId="1" r:id="rId1"/>
  </sheets>
  <definedNames>
    <definedName name="_xlnm.Print_Area" localSheetId="0">Sheet1!$A$2:$J$147</definedName>
    <definedName name="_xlnm.Print_Titles" localSheetId="0">Sheet1!$2:$12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" i="1"/>
  <c r="B137"/>
  <c r="B27"/>
  <c r="B122"/>
  <c r="B128"/>
  <c r="F137"/>
  <c r="G137"/>
  <c r="H137"/>
  <c r="I137"/>
  <c r="J137"/>
  <c r="E137"/>
  <c r="F128"/>
  <c r="G128"/>
  <c r="H128"/>
  <c r="I128"/>
  <c r="J128"/>
  <c r="E128"/>
  <c r="F122"/>
  <c r="G122"/>
  <c r="H122"/>
  <c r="I122"/>
  <c r="J122"/>
  <c r="E122"/>
  <c r="E138" s="1"/>
  <c r="F27"/>
  <c r="G27"/>
  <c r="H27"/>
  <c r="I27"/>
  <c r="J27"/>
  <c r="E27"/>
  <c r="E15"/>
  <c r="F138"/>
  <c r="G138"/>
  <c r="H138"/>
  <c r="I138"/>
  <c r="J138"/>
  <c r="F125"/>
  <c r="F126"/>
  <c r="F127"/>
  <c r="F124"/>
  <c r="E120"/>
  <c r="F119"/>
  <c r="F118"/>
  <c r="F117"/>
  <c r="E116"/>
  <c r="E115"/>
  <c r="F114"/>
  <c r="F113"/>
  <c r="F112"/>
  <c r="F111"/>
  <c r="E110"/>
  <c r="E109"/>
  <c r="F108"/>
  <c r="E107"/>
  <c r="F106"/>
  <c r="F105"/>
  <c r="F104"/>
  <c r="F103"/>
  <c r="F102"/>
  <c r="F101"/>
  <c r="F100"/>
  <c r="F99"/>
  <c r="E98"/>
  <c r="E97"/>
  <c r="E96"/>
  <c r="E95"/>
  <c r="F94"/>
  <c r="E93"/>
  <c r="F92"/>
  <c r="E91"/>
  <c r="E90"/>
  <c r="E89"/>
  <c r="F88"/>
  <c r="E87"/>
  <c r="F86"/>
  <c r="E85"/>
  <c r="F84"/>
  <c r="E83"/>
  <c r="E82"/>
  <c r="E81"/>
  <c r="F80"/>
  <c r="E79"/>
  <c r="E78"/>
  <c r="E77"/>
  <c r="F76"/>
  <c r="F75"/>
  <c r="F74"/>
  <c r="F73"/>
  <c r="E72"/>
  <c r="E71"/>
  <c r="E70"/>
  <c r="E69"/>
  <c r="E68"/>
  <c r="F67"/>
  <c r="F66"/>
  <c r="F65"/>
  <c r="E64"/>
  <c r="F63"/>
  <c r="F62"/>
  <c r="E61"/>
  <c r="F60"/>
  <c r="F59"/>
  <c r="F58"/>
  <c r="F57"/>
  <c r="E56"/>
  <c r="E55"/>
  <c r="E54"/>
  <c r="E53"/>
  <c r="E52"/>
  <c r="E51"/>
  <c r="E50"/>
  <c r="E49"/>
  <c r="F48"/>
  <c r="F47"/>
  <c r="F46"/>
  <c r="F45"/>
  <c r="F44"/>
  <c r="F43"/>
  <c r="F42"/>
  <c r="F41"/>
  <c r="E40"/>
  <c r="F39"/>
  <c r="E38"/>
  <c r="E37"/>
  <c r="F36"/>
  <c r="E35"/>
  <c r="F34"/>
  <c r="E33"/>
  <c r="F32"/>
  <c r="E31"/>
  <c r="F30"/>
  <c r="E29"/>
  <c r="J15" l="1"/>
  <c r="I15"/>
  <c r="H15"/>
  <c r="G15"/>
  <c r="F15"/>
  <c r="B15"/>
  <c r="E14"/>
  <c r="J121" l="1"/>
  <c r="J133"/>
  <c r="J132"/>
  <c r="J131"/>
  <c r="J130"/>
  <c r="J18"/>
  <c r="I18"/>
  <c r="H18"/>
  <c r="G18"/>
  <c r="F18"/>
  <c r="E17" l="1"/>
  <c r="E18" s="1"/>
  <c r="B18"/>
</calcChain>
</file>

<file path=xl/sharedStrings.xml><?xml version="1.0" encoding="utf-8"?>
<sst xmlns="http://schemas.openxmlformats.org/spreadsheetml/2006/main" count="269" uniqueCount="162">
  <si>
    <t>FDP Form 12 - Unliquidated Cash Advances</t>
  </si>
  <si>
    <t>UNLIQUIDATED CASH ADVANCES</t>
  </si>
  <si>
    <t>REGION:</t>
  </si>
  <si>
    <t>REGION VII - CENTRAL VISAYAS</t>
  </si>
  <si>
    <t>CALENDAR YEAR:</t>
  </si>
  <si>
    <t>PROVINCE:</t>
  </si>
  <si>
    <t>NEGROS ORIENTAL</t>
  </si>
  <si>
    <t>QUARTER:</t>
  </si>
  <si>
    <t>CITY/MUNICIPALITY:</t>
  </si>
  <si>
    <t>CITY OF BAYAWAN (TULONG)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</si>
  <si>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</si>
  <si>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</si>
  <si>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</si>
  <si>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</si>
  <si>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</si>
  <si>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</si>
  <si>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</si>
  <si>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</si>
  <si>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</si>
  <si>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</si>
  <si>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</si>
  <si>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</si>
  <si>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</si>
  <si>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Gotladera, Arnel Antonio</t>
  </si>
  <si>
    <t>Sub Total</t>
  </si>
  <si>
    <t xml:space="preserve">Advances for Payroll </t>
  </si>
  <si>
    <t>Advances to Special Disbursing Officer</t>
  </si>
  <si>
    <t>Hamor, Noel</t>
  </si>
  <si>
    <t>Nalua, Mae Ann</t>
  </si>
  <si>
    <t>Medicines and other medical needs</t>
  </si>
  <si>
    <t>Advances to Officers &amp; Employees</t>
  </si>
  <si>
    <t>Training/travelling</t>
  </si>
  <si>
    <t>-do-</t>
  </si>
  <si>
    <t>Teves, Romero*</t>
  </si>
  <si>
    <t>Other Receivables</t>
  </si>
  <si>
    <t>Travelling Expenses</t>
  </si>
  <si>
    <t>Dungog, Miguel**</t>
  </si>
  <si>
    <t>Intelligence Purposes</t>
  </si>
  <si>
    <t>Jumuad, Analie*</t>
  </si>
  <si>
    <t>Training/Travelling</t>
  </si>
  <si>
    <t>Lingotan, Eugenio*</t>
  </si>
  <si>
    <t>Conference in Bohol</t>
  </si>
  <si>
    <t>Maghari, Wilhelmina*</t>
  </si>
  <si>
    <t>Pane, Anthony*</t>
  </si>
  <si>
    <t>Chess Tournament</t>
  </si>
  <si>
    <t>Ynoy, Wilfredo**</t>
  </si>
  <si>
    <t>Grand Total</t>
  </si>
  <si>
    <t>Legend: * separated/resigned</t>
  </si>
  <si>
    <t xml:space="preserve">                   ** deceased</t>
  </si>
  <si>
    <t>We hereby certify that we have reviewed the contents and hereby attest to the veracity and correctness of the data or information contained in this document.</t>
  </si>
  <si>
    <t>DONALD B. TUBIO,CPA,MPM</t>
  </si>
  <si>
    <t>JOHN T. RAYMOND JR.</t>
  </si>
  <si>
    <t>Local Accountant</t>
  </si>
  <si>
    <t>Local Chief Executive</t>
  </si>
  <si>
    <t>Salaries, Wages, &amp; Other Exp.</t>
  </si>
  <si>
    <t>Diploma, Jonathan</t>
  </si>
  <si>
    <t>Petty Cash Fund</t>
  </si>
  <si>
    <t>Petty Cash Expenses</t>
  </si>
  <si>
    <t>Cayetano, Valdimer M.</t>
  </si>
  <si>
    <t>De los Reyes, Rodrigo</t>
  </si>
  <si>
    <t>Flores, Shareen</t>
  </si>
  <si>
    <t>Raymond, John Jr. T.</t>
  </si>
  <si>
    <t xml:space="preserve"> MOOE for Maintenance of Equipment</t>
  </si>
  <si>
    <t>Cash Prizes for various activities</t>
  </si>
  <si>
    <t>Confidential Purposes</t>
  </si>
  <si>
    <t>Abayon, Israel</t>
  </si>
  <si>
    <t>Abayon, Ricky</t>
  </si>
  <si>
    <t>Aberia, Jeanevive</t>
  </si>
  <si>
    <t>Agdon, Faith</t>
  </si>
  <si>
    <t>Aguilar, Lyanada Feiam</t>
  </si>
  <si>
    <t>Amada, Edna</t>
  </si>
  <si>
    <t>Aragon, Ma. Vivien</t>
  </si>
  <si>
    <t>Artes, Kenneth</t>
  </si>
  <si>
    <t>Aurelia, Mark Fidencio</t>
  </si>
  <si>
    <t>Baco, Maricho</t>
  </si>
  <si>
    <t>Barron, Emerald</t>
  </si>
  <si>
    <t>Bati-on, Dr. Gil Earl Galileo Santiago</t>
  </si>
  <si>
    <t>Bati-on, Rona</t>
  </si>
  <si>
    <t>Baynosa, Lodeber</t>
  </si>
  <si>
    <t>Bito-on, Aldrin</t>
  </si>
  <si>
    <t>Boltiador, Edilbert</t>
  </si>
  <si>
    <t>Bongapat, Mary Ann</t>
  </si>
  <si>
    <t>Bucad, Hazel Mae</t>
  </si>
  <si>
    <t>Bucol, Richard</t>
  </si>
  <si>
    <t>Buenavista, Jennifer</t>
  </si>
  <si>
    <t>Bulisig, Agnes</t>
  </si>
  <si>
    <t>Cabual, Evangeline</t>
  </si>
  <si>
    <t>Cadapan, Niña Katrina</t>
  </si>
  <si>
    <t>Calanza, Dr. Neo Benjamin</t>
  </si>
  <si>
    <t>Capulso, Severino Salvador</t>
  </si>
  <si>
    <t>Carballo, Melinda Grace</t>
  </si>
  <si>
    <t>Carrascoso, Lealiz Esther</t>
  </si>
  <si>
    <t>Casipong, Narciso</t>
  </si>
  <si>
    <t>Cordevilla, Chucho</t>
  </si>
  <si>
    <t>Crisostomo, Alma</t>
  </si>
  <si>
    <t>Duhaylungsod, William Jr.</t>
  </si>
  <si>
    <t>Edrial, Noreen Grace</t>
  </si>
  <si>
    <t>Elardo, Mariel Ivony</t>
  </si>
  <si>
    <t>Ellima, Hazel</t>
  </si>
  <si>
    <t>Elmido, Jemimah</t>
  </si>
  <si>
    <t>Entac, Jay</t>
  </si>
  <si>
    <t>Espartero, Julius</t>
  </si>
  <si>
    <t>Estiñoso, Ma. Jezebel</t>
  </si>
  <si>
    <t>Feril, Roselyn</t>
  </si>
  <si>
    <t>Gaga-a, Jillian Mae</t>
  </si>
  <si>
    <t>Galabay, Emmerose</t>
  </si>
  <si>
    <t>Gargoles, Floramie</t>
  </si>
  <si>
    <t>Gasendo, Chandilyn</t>
  </si>
  <si>
    <t>Gocio, Reyland</t>
  </si>
  <si>
    <t>Gutierrez, Hannah</t>
  </si>
  <si>
    <t>Hoyohoy, Jenette</t>
  </si>
  <si>
    <t>Labisig, Dodesa</t>
  </si>
  <si>
    <t>Maceda, Lyradyl</t>
  </si>
  <si>
    <t>Magbanua, July</t>
  </si>
  <si>
    <t>Magtolis, Kiet Angelo</t>
  </si>
  <si>
    <t>Maputy, Wilde</t>
  </si>
  <si>
    <t>Martinez, Kevin Clyde</t>
  </si>
  <si>
    <t>Miraflor, Veronica Grace</t>
  </si>
  <si>
    <t>Mission, Jerome Adrianne</t>
  </si>
  <si>
    <t>Morales, April Rose</t>
  </si>
  <si>
    <t>Octaviano, Alexander</t>
  </si>
  <si>
    <t>Ogoc, Oliver</t>
  </si>
  <si>
    <t>Ojeños, Ian</t>
  </si>
  <si>
    <t>Papeleras, Ray</t>
  </si>
  <si>
    <t>Patajo, Gletchen Anne</t>
  </si>
  <si>
    <t>Patigayon, Amelyn</t>
  </si>
  <si>
    <t>Patrimonio, Teofe Catlea</t>
  </si>
  <si>
    <t>Quindo, Noel</t>
  </si>
  <si>
    <t>Rafales, Marilyn</t>
  </si>
  <si>
    <t>Ramirez, Cathy Ann Marie</t>
  </si>
  <si>
    <t>Regino, Karen</t>
  </si>
  <si>
    <t>Regino, Kristen</t>
  </si>
  <si>
    <t>Reyes, Vladimir</t>
  </si>
  <si>
    <t>Rizada, Mary Decee</t>
  </si>
  <si>
    <t>Rusiana, Ronaldo</t>
  </si>
  <si>
    <t>Sala, Ian Butch</t>
  </si>
  <si>
    <t>Soldevilla, Shiela Jean</t>
  </si>
  <si>
    <t>Sueta, Emerald</t>
  </si>
  <si>
    <t>Sumalpong, Rona</t>
  </si>
  <si>
    <t>Sumalpong, Rowena</t>
  </si>
  <si>
    <t>Talorong, Secon Grace</t>
  </si>
  <si>
    <t>Tampioc, Myrchielyn</t>
  </si>
  <si>
    <t>Tenefrancia, Christine</t>
  </si>
  <si>
    <t>Tiampong, Rosano</t>
  </si>
  <si>
    <t>Tijing, Rusmar Ian</t>
  </si>
  <si>
    <t>Tonogbanua, Honey Lyn</t>
  </si>
  <si>
    <t>Toralde, Menchu</t>
  </si>
  <si>
    <t>Trinidad, Ophelia Urika</t>
  </si>
  <si>
    <t>Tuale, Jan Vengel</t>
  </si>
  <si>
    <t>Tuale, Marchita</t>
  </si>
  <si>
    <t>Tulayba, Arianne</t>
  </si>
  <si>
    <t>Turco, Margie</t>
  </si>
  <si>
    <t>Villarin, Ma. Rayza</t>
  </si>
  <si>
    <t>Yap, Julie</t>
  </si>
  <si>
    <t>Napigkit, Faith</t>
  </si>
  <si>
    <t>Due from Officers and Employees</t>
  </si>
  <si>
    <t>Norico, Rodel</t>
  </si>
  <si>
    <t>Dumat-ol, Rene</t>
  </si>
  <si>
    <t>Jalandoni, Sidney</t>
  </si>
  <si>
    <t>Acosta, Jerson</t>
  </si>
  <si>
    <t>Renewal of LTOPF</t>
  </si>
  <si>
    <t>Miraflor, Rori James Lawrence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</si>
</sst>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7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164" fontId="5" fillId="0" borderId="0" xfId="1" applyFont="1" applyFill="1" applyAlignment="1" applyProtection="1">
      <alignment vertical="center" wrapText="1"/>
      <protection locked="0"/>
    </xf>
    <xf numFmtId="14" fontId="5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64" fontId="3" fillId="0" borderId="0" xfId="1" applyFont="1" applyFill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164" fontId="5" fillId="0" borderId="0" xfId="1" applyFont="1" applyFill="1" applyAlignment="1" applyProtection="1">
      <alignment vertical="top" wrapText="1"/>
      <protection locked="0"/>
    </xf>
    <xf numFmtId="14" fontId="5" fillId="0" borderId="0" xfId="0" applyNumberFormat="1" applyFont="1" applyFill="1" applyAlignment="1" applyProtection="1">
      <alignment vertical="top" wrapText="1"/>
      <protection locked="0"/>
    </xf>
    <xf numFmtId="0" fontId="2" fillId="0" borderId="0" xfId="0" applyFont="1" applyFill="1" applyAlignment="1">
      <alignment vertical="center"/>
    </xf>
    <xf numFmtId="164" fontId="3" fillId="0" borderId="0" xfId="1" applyFont="1" applyFill="1" applyAlignment="1" applyProtection="1">
      <alignment horizontal="left" vertical="center"/>
      <protection locked="0"/>
    </xf>
    <xf numFmtId="14" fontId="2" fillId="0" borderId="0" xfId="0" applyNumberFormat="1" applyFont="1" applyFill="1" applyAlignment="1" applyProtection="1">
      <alignment vertical="center"/>
      <protection locked="0"/>
    </xf>
    <xf numFmtId="1" fontId="3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/>
    <xf numFmtId="164" fontId="3" fillId="0" borderId="0" xfId="1" applyFont="1" applyFill="1" applyAlignment="1" applyProtection="1">
      <alignment horizontal="left" wrapText="1"/>
      <protection locked="0"/>
    </xf>
    <xf numFmtId="14" fontId="3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165" fontId="3" fillId="0" borderId="0" xfId="1" applyNumberFormat="1" applyFont="1" applyFill="1" applyAlignment="1" applyProtection="1">
      <alignment horizontal="left" wrapText="1"/>
      <protection locked="0"/>
    </xf>
    <xf numFmtId="164" fontId="3" fillId="0" borderId="0" xfId="1" applyFont="1" applyFill="1" applyAlignment="1" applyProtection="1">
      <alignment horizontal="left"/>
      <protection locked="0"/>
    </xf>
    <xf numFmtId="164" fontId="3" fillId="0" borderId="0" xfId="1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164" fontId="3" fillId="0" borderId="1" xfId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4" fontId="2" fillId="0" borderId="2" xfId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164" fontId="3" fillId="0" borderId="2" xfId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3" fontId="2" fillId="0" borderId="0" xfId="0" applyNumberFormat="1" applyFont="1" applyFill="1" applyProtection="1">
      <protection locked="0"/>
    </xf>
    <xf numFmtId="43" fontId="7" fillId="0" borderId="2" xfId="1" applyNumberFormat="1" applyFont="1" applyFill="1" applyBorder="1" applyAlignment="1" applyProtection="1">
      <alignment horizontal="center" vertical="center"/>
      <protection locked="0"/>
    </xf>
    <xf numFmtId="43" fontId="2" fillId="0" borderId="0" xfId="0" applyNumberFormat="1" applyFont="1" applyFill="1"/>
    <xf numFmtId="0" fontId="7" fillId="0" borderId="0" xfId="0" applyFont="1" applyFill="1" applyBorder="1" applyAlignment="1" applyProtection="1">
      <alignment horizontal="left" vertical="center"/>
      <protection locked="0"/>
    </xf>
    <xf numFmtId="164" fontId="2" fillId="0" borderId="0" xfId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164" fontId="2" fillId="0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zoomScaleNormal="100" workbookViewId="0">
      <selection activeCell="K138" sqref="K138"/>
    </sheetView>
  </sheetViews>
  <sheetFormatPr defaultRowHeight="15"/>
  <cols>
    <col min="1" max="1" width="30.5703125" style="2" customWidth="1"/>
    <col min="2" max="2" width="16.85546875" style="8" customWidth="1"/>
    <col min="3" max="3" width="15" style="51" customWidth="1"/>
    <col min="4" max="4" width="22.28515625" style="2" customWidth="1"/>
    <col min="5" max="5" width="14.28515625" style="8" customWidth="1"/>
    <col min="6" max="6" width="14" style="8" customWidth="1"/>
    <col min="7" max="7" width="14.140625" style="8" customWidth="1"/>
    <col min="8" max="8" width="9.7109375" style="8" customWidth="1"/>
    <col min="9" max="9" width="10.5703125" style="8" customWidth="1"/>
    <col min="10" max="10" width="13.7109375" style="8" customWidth="1"/>
    <col min="11" max="11" width="13.28515625" style="2" bestFit="1" customWidth="1"/>
    <col min="12" max="12" width="13.28515625" style="3" customWidth="1"/>
    <col min="13" max="16384" width="9.140625" style="3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customHeight="1">
      <c r="A2" s="4" t="s">
        <v>0</v>
      </c>
      <c r="B2" s="5"/>
      <c r="C2" s="6"/>
      <c r="D2" s="7"/>
      <c r="E2" s="5"/>
    </row>
    <row r="3" spans="1:11" ht="14.25" customHeight="1">
      <c r="A3" s="9"/>
      <c r="B3" s="10"/>
      <c r="C3" s="11"/>
      <c r="D3" s="9"/>
      <c r="E3" s="10"/>
    </row>
    <row r="4" spans="1:11" ht="12" customHeight="1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12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3.5" customHeight="1">
      <c r="A6" s="12" t="s">
        <v>2</v>
      </c>
      <c r="B6" s="13" t="s">
        <v>3</v>
      </c>
      <c r="C6" s="14"/>
      <c r="D6" s="12" t="s">
        <v>4</v>
      </c>
      <c r="E6" s="15">
        <v>2024</v>
      </c>
    </row>
    <row r="7" spans="1:11" ht="13.5" customHeight="1">
      <c r="A7" s="16" t="s">
        <v>5</v>
      </c>
      <c r="B7" s="17" t="s">
        <v>6</v>
      </c>
      <c r="C7" s="18"/>
      <c r="D7" s="19" t="s">
        <v>7</v>
      </c>
      <c r="E7" s="20">
        <v>1</v>
      </c>
    </row>
    <row r="8" spans="1:11" ht="15.75" customHeight="1">
      <c r="A8" s="16" t="s">
        <v>8</v>
      </c>
      <c r="B8" s="21" t="s">
        <v>9</v>
      </c>
      <c r="C8" s="18"/>
      <c r="D8" s="19"/>
      <c r="E8" s="22"/>
    </row>
    <row r="9" spans="1:11" ht="23.25" customHeight="1">
      <c r="A9" s="23"/>
      <c r="B9" s="22"/>
      <c r="C9" s="18"/>
      <c r="D9" s="24"/>
      <c r="E9" s="25"/>
      <c r="F9" s="25"/>
      <c r="G9" s="25"/>
      <c r="I9" s="8">
        <v>0</v>
      </c>
    </row>
    <row r="10" spans="1:11" ht="15" customHeight="1">
      <c r="A10" s="26" t="s">
        <v>10</v>
      </c>
      <c r="B10" s="27" t="s">
        <v>11</v>
      </c>
      <c r="C10" s="28" t="s">
        <v>12</v>
      </c>
      <c r="D10" s="29" t="s">
        <v>13</v>
      </c>
      <c r="E10" s="30" t="s">
        <v>14</v>
      </c>
      <c r="F10" s="30"/>
      <c r="G10" s="30"/>
      <c r="H10" s="30"/>
      <c r="I10" s="30"/>
      <c r="J10" s="30"/>
    </row>
    <row r="11" spans="1:11">
      <c r="A11" s="29"/>
      <c r="B11" s="27"/>
      <c r="C11" s="28"/>
      <c r="D11" s="29"/>
      <c r="E11" s="30" t="s">
        <v>15</v>
      </c>
      <c r="F11" s="30"/>
      <c r="G11" s="30"/>
      <c r="H11" s="30" t="s">
        <v>16</v>
      </c>
      <c r="I11" s="30"/>
      <c r="J11" s="30"/>
    </row>
    <row r="12" spans="1:11" s="34" customFormat="1" ht="25.5" customHeight="1">
      <c r="A12" s="26"/>
      <c r="B12" s="27"/>
      <c r="C12" s="31"/>
      <c r="D12" s="26"/>
      <c r="E12" s="32" t="s">
        <v>17</v>
      </c>
      <c r="F12" s="32" t="s">
        <v>18</v>
      </c>
      <c r="G12" s="32" t="s">
        <v>19</v>
      </c>
      <c r="H12" s="32" t="s">
        <v>20</v>
      </c>
      <c r="I12" s="32" t="s">
        <v>21</v>
      </c>
      <c r="J12" s="32" t="s">
        <v>22</v>
      </c>
      <c r="K12" s="33"/>
    </row>
    <row r="13" spans="1:11">
      <c r="A13" s="35" t="s">
        <v>56</v>
      </c>
      <c r="B13" s="36"/>
      <c r="C13" s="37"/>
      <c r="D13" s="40"/>
      <c r="E13" s="38"/>
      <c r="F13" s="38"/>
      <c r="G13" s="38"/>
      <c r="H13" s="38"/>
      <c r="I13" s="38"/>
      <c r="J13" s="38"/>
    </row>
    <row r="14" spans="1:11" ht="24" customHeight="1">
      <c r="A14" s="39" t="s">
        <v>23</v>
      </c>
      <c r="B14" s="36">
        <v>700000</v>
      </c>
      <c r="C14" s="37">
        <v>45294</v>
      </c>
      <c r="D14" s="43" t="s">
        <v>57</v>
      </c>
      <c r="E14" s="38">
        <f>B14</f>
        <v>700000</v>
      </c>
      <c r="F14" s="38"/>
      <c r="G14" s="38"/>
      <c r="H14" s="38"/>
      <c r="I14" s="38"/>
      <c r="J14" s="38"/>
    </row>
    <row r="15" spans="1:11" s="16" customFormat="1">
      <c r="A15" s="29" t="s">
        <v>24</v>
      </c>
      <c r="B15" s="30">
        <f>SUM(B14)</f>
        <v>700000</v>
      </c>
      <c r="C15" s="28"/>
      <c r="D15" s="41"/>
      <c r="E15" s="42">
        <f>SUM(E14)</f>
        <v>700000</v>
      </c>
      <c r="F15" s="42">
        <f t="shared" ref="E15:J15" si="0">SUM(F14)</f>
        <v>0</v>
      </c>
      <c r="G15" s="42">
        <f t="shared" si="0"/>
        <v>0</v>
      </c>
      <c r="H15" s="42">
        <f t="shared" si="0"/>
        <v>0</v>
      </c>
      <c r="I15" s="42">
        <f t="shared" si="0"/>
        <v>0</v>
      </c>
      <c r="J15" s="42">
        <f t="shared" si="0"/>
        <v>0</v>
      </c>
      <c r="K15" s="23"/>
    </row>
    <row r="16" spans="1:11">
      <c r="A16" s="35" t="s">
        <v>25</v>
      </c>
      <c r="B16" s="36"/>
      <c r="C16" s="37"/>
      <c r="D16" s="40"/>
      <c r="E16" s="38"/>
      <c r="F16" s="38"/>
      <c r="G16" s="38"/>
      <c r="H16" s="38"/>
      <c r="I16" s="38"/>
      <c r="J16" s="38"/>
    </row>
    <row r="17" spans="1:11" ht="24" customHeight="1">
      <c r="A17" s="39" t="s">
        <v>23</v>
      </c>
      <c r="B17" s="36">
        <v>2636202.5500000007</v>
      </c>
      <c r="C17" s="37">
        <v>45377</v>
      </c>
      <c r="D17" s="43" t="s">
        <v>54</v>
      </c>
      <c r="E17" s="38">
        <f>B17</f>
        <v>2636202.5500000007</v>
      </c>
      <c r="F17" s="38"/>
      <c r="G17" s="38"/>
      <c r="H17" s="38"/>
      <c r="I17" s="38"/>
      <c r="J17" s="38"/>
    </row>
    <row r="18" spans="1:11" s="16" customFormat="1">
      <c r="A18" s="29" t="s">
        <v>24</v>
      </c>
      <c r="B18" s="30">
        <f>SUM(B17)</f>
        <v>2636202.5500000007</v>
      </c>
      <c r="C18" s="28"/>
      <c r="D18" s="41"/>
      <c r="E18" s="42">
        <f t="shared" ref="E18:J18" si="1">SUM(E17)</f>
        <v>2636202.5500000007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2">
        <f t="shared" si="1"/>
        <v>0</v>
      </c>
      <c r="K18" s="23"/>
    </row>
    <row r="19" spans="1:11">
      <c r="A19" s="35" t="s">
        <v>26</v>
      </c>
      <c r="B19" s="36"/>
      <c r="C19" s="37"/>
      <c r="D19" s="40"/>
      <c r="E19" s="38"/>
      <c r="F19" s="38"/>
      <c r="G19" s="38"/>
      <c r="H19" s="38"/>
      <c r="I19" s="38"/>
      <c r="J19" s="38"/>
    </row>
    <row r="20" spans="1:11" ht="28.5" customHeight="1">
      <c r="A20" s="39" t="s">
        <v>58</v>
      </c>
      <c r="B20" s="36">
        <v>50000</v>
      </c>
      <c r="C20" s="37">
        <v>45359</v>
      </c>
      <c r="D20" s="43" t="s">
        <v>62</v>
      </c>
      <c r="E20" s="38">
        <v>50000</v>
      </c>
      <c r="F20" s="38"/>
      <c r="G20" s="38"/>
      <c r="H20" s="38"/>
      <c r="I20" s="38"/>
      <c r="J20" s="38"/>
    </row>
    <row r="21" spans="1:11" ht="24">
      <c r="A21" s="39" t="s">
        <v>59</v>
      </c>
      <c r="B21" s="36">
        <v>100000</v>
      </c>
      <c r="C21" s="37">
        <v>45310</v>
      </c>
      <c r="D21" s="43" t="s">
        <v>62</v>
      </c>
      <c r="E21" s="38"/>
      <c r="F21" s="38">
        <v>100000</v>
      </c>
      <c r="G21" s="38"/>
      <c r="H21" s="38"/>
      <c r="I21" s="38"/>
      <c r="J21" s="38"/>
    </row>
    <row r="22" spans="1:11" ht="28.5" customHeight="1">
      <c r="A22" s="39" t="s">
        <v>60</v>
      </c>
      <c r="B22" s="36">
        <v>100000</v>
      </c>
      <c r="C22" s="37">
        <v>45301</v>
      </c>
      <c r="D22" s="43" t="s">
        <v>62</v>
      </c>
      <c r="E22" s="38"/>
      <c r="F22" s="38">
        <v>100000</v>
      </c>
      <c r="G22" s="38"/>
      <c r="H22" s="38"/>
      <c r="I22" s="38"/>
      <c r="J22" s="38"/>
    </row>
    <row r="23" spans="1:11" ht="24">
      <c r="A23" s="39" t="s">
        <v>23</v>
      </c>
      <c r="B23" s="36">
        <v>62800</v>
      </c>
      <c r="C23" s="37">
        <v>45376</v>
      </c>
      <c r="D23" s="43" t="s">
        <v>63</v>
      </c>
      <c r="E23" s="38">
        <v>62800</v>
      </c>
      <c r="F23" s="38"/>
      <c r="G23" s="38"/>
      <c r="H23" s="38"/>
      <c r="I23" s="38"/>
      <c r="J23" s="38"/>
    </row>
    <row r="24" spans="1:11" ht="28.5" customHeight="1">
      <c r="A24" s="39" t="s">
        <v>27</v>
      </c>
      <c r="B24" s="36">
        <v>75000</v>
      </c>
      <c r="C24" s="37">
        <v>45359</v>
      </c>
      <c r="D24" s="43" t="s">
        <v>62</v>
      </c>
      <c r="E24" s="38">
        <v>75000</v>
      </c>
      <c r="F24" s="38"/>
      <c r="G24" s="38"/>
      <c r="H24" s="38"/>
      <c r="I24" s="38"/>
      <c r="J24" s="38"/>
    </row>
    <row r="25" spans="1:11" ht="24">
      <c r="A25" s="39" t="s">
        <v>28</v>
      </c>
      <c r="B25" s="36">
        <v>15000</v>
      </c>
      <c r="C25" s="37">
        <v>45310</v>
      </c>
      <c r="D25" s="43" t="s">
        <v>29</v>
      </c>
      <c r="E25" s="38"/>
      <c r="F25" s="38">
        <v>15000</v>
      </c>
      <c r="G25" s="38"/>
      <c r="H25" s="38"/>
      <c r="I25" s="38"/>
      <c r="J25" s="38"/>
    </row>
    <row r="26" spans="1:11">
      <c r="A26" s="39" t="s">
        <v>61</v>
      </c>
      <c r="B26" s="36">
        <v>2000000</v>
      </c>
      <c r="C26" s="37">
        <v>45293</v>
      </c>
      <c r="D26" s="43" t="s">
        <v>64</v>
      </c>
      <c r="E26" s="38"/>
      <c r="F26" s="38">
        <v>2000000</v>
      </c>
      <c r="G26" s="38"/>
      <c r="H26" s="38"/>
      <c r="I26" s="38"/>
      <c r="J26" s="38"/>
    </row>
    <row r="27" spans="1:11" s="16" customFormat="1">
      <c r="A27" s="29" t="s">
        <v>24</v>
      </c>
      <c r="B27" s="30">
        <f>SUM(B20:B26)</f>
        <v>2402800</v>
      </c>
      <c r="C27" s="28"/>
      <c r="D27" s="41"/>
      <c r="E27" s="42">
        <f>SUM(E20:E26)</f>
        <v>187800</v>
      </c>
      <c r="F27" s="42">
        <f t="shared" ref="F27:J27" si="2">SUM(F20:F26)</f>
        <v>2215000</v>
      </c>
      <c r="G27" s="42">
        <f t="shared" si="2"/>
        <v>0</v>
      </c>
      <c r="H27" s="42">
        <f t="shared" si="2"/>
        <v>0</v>
      </c>
      <c r="I27" s="42">
        <f t="shared" si="2"/>
        <v>0</v>
      </c>
      <c r="J27" s="42">
        <f t="shared" si="2"/>
        <v>0</v>
      </c>
      <c r="K27" s="44"/>
    </row>
    <row r="28" spans="1:11">
      <c r="A28" s="35" t="s">
        <v>30</v>
      </c>
      <c r="B28" s="36"/>
      <c r="C28" s="37"/>
      <c r="D28" s="40"/>
      <c r="E28" s="38"/>
      <c r="F28" s="38"/>
      <c r="G28" s="38"/>
      <c r="H28" s="38"/>
      <c r="I28" s="38"/>
      <c r="J28" s="38"/>
    </row>
    <row r="29" spans="1:11">
      <c r="A29" s="39" t="s">
        <v>65</v>
      </c>
      <c r="B29" s="36">
        <v>23904</v>
      </c>
      <c r="C29" s="37">
        <v>45359</v>
      </c>
      <c r="D29" s="40" t="s">
        <v>31</v>
      </c>
      <c r="E29" s="38">
        <f>B29</f>
        <v>23904</v>
      </c>
      <c r="F29" s="38"/>
      <c r="G29" s="38"/>
      <c r="H29" s="38"/>
      <c r="I29" s="38"/>
      <c r="J29" s="38"/>
    </row>
    <row r="30" spans="1:11">
      <c r="A30" s="39" t="s">
        <v>66</v>
      </c>
      <c r="B30" s="36">
        <v>8250</v>
      </c>
      <c r="C30" s="37">
        <v>45330</v>
      </c>
      <c r="D30" s="40" t="s">
        <v>32</v>
      </c>
      <c r="E30" s="38"/>
      <c r="F30" s="38">
        <f>B30</f>
        <v>8250</v>
      </c>
      <c r="G30" s="38"/>
      <c r="H30" s="38"/>
      <c r="I30" s="38"/>
      <c r="J30" s="38"/>
    </row>
    <row r="31" spans="1:11">
      <c r="A31" s="39" t="s">
        <v>67</v>
      </c>
      <c r="B31" s="36">
        <v>3200</v>
      </c>
      <c r="C31" s="37">
        <v>45352</v>
      </c>
      <c r="D31" s="40" t="s">
        <v>32</v>
      </c>
      <c r="E31" s="38">
        <f>B31</f>
        <v>3200</v>
      </c>
      <c r="F31" s="38"/>
      <c r="G31" s="38"/>
      <c r="H31" s="38"/>
      <c r="I31" s="38"/>
      <c r="J31" s="38"/>
    </row>
    <row r="32" spans="1:11">
      <c r="A32" s="39" t="s">
        <v>68</v>
      </c>
      <c r="B32" s="36">
        <v>13696</v>
      </c>
      <c r="C32" s="37">
        <v>45329</v>
      </c>
      <c r="D32" s="40" t="s">
        <v>32</v>
      </c>
      <c r="E32" s="38"/>
      <c r="F32" s="38">
        <f>B32</f>
        <v>13696</v>
      </c>
      <c r="G32" s="38"/>
      <c r="H32" s="38"/>
      <c r="I32" s="38"/>
      <c r="J32" s="38"/>
    </row>
    <row r="33" spans="1:10">
      <c r="A33" s="39" t="s">
        <v>69</v>
      </c>
      <c r="B33" s="36">
        <v>3200</v>
      </c>
      <c r="C33" s="37">
        <v>45352</v>
      </c>
      <c r="D33" s="40" t="s">
        <v>32</v>
      </c>
      <c r="E33" s="38">
        <f>B33</f>
        <v>3200</v>
      </c>
      <c r="F33" s="38"/>
      <c r="G33" s="38"/>
      <c r="H33" s="38"/>
      <c r="I33" s="38"/>
      <c r="J33" s="38"/>
    </row>
    <row r="34" spans="1:10">
      <c r="A34" s="39" t="s">
        <v>70</v>
      </c>
      <c r="B34" s="36">
        <v>34616</v>
      </c>
      <c r="C34" s="37">
        <v>45315</v>
      </c>
      <c r="D34" s="40" t="s">
        <v>32</v>
      </c>
      <c r="E34" s="45"/>
      <c r="F34" s="38">
        <f>B34</f>
        <v>34616</v>
      </c>
      <c r="G34" s="38"/>
      <c r="H34" s="38"/>
      <c r="I34" s="38"/>
      <c r="J34" s="38"/>
    </row>
    <row r="35" spans="1:10">
      <c r="A35" s="39" t="s">
        <v>71</v>
      </c>
      <c r="B35" s="36">
        <v>3200</v>
      </c>
      <c r="C35" s="37">
        <v>45352</v>
      </c>
      <c r="D35" s="40" t="s">
        <v>32</v>
      </c>
      <c r="E35" s="38">
        <f>B35</f>
        <v>3200</v>
      </c>
      <c r="F35" s="38"/>
      <c r="G35" s="38"/>
      <c r="H35" s="38"/>
      <c r="I35" s="38"/>
      <c r="J35" s="38"/>
    </row>
    <row r="36" spans="1:10">
      <c r="A36" s="39" t="s">
        <v>72</v>
      </c>
      <c r="B36" s="36">
        <v>11750</v>
      </c>
      <c r="C36" s="37">
        <v>45335</v>
      </c>
      <c r="D36" s="40" t="s">
        <v>32</v>
      </c>
      <c r="E36" s="38"/>
      <c r="F36" s="38">
        <f>B36</f>
        <v>11750</v>
      </c>
      <c r="G36" s="38"/>
      <c r="H36" s="38"/>
      <c r="I36" s="38"/>
      <c r="J36" s="38"/>
    </row>
    <row r="37" spans="1:10">
      <c r="A37" s="39" t="s">
        <v>73</v>
      </c>
      <c r="B37" s="36">
        <v>28900</v>
      </c>
      <c r="C37" s="37">
        <v>45376</v>
      </c>
      <c r="D37" s="40" t="s">
        <v>32</v>
      </c>
      <c r="E37" s="38">
        <f>B37</f>
        <v>28900</v>
      </c>
      <c r="F37" s="38"/>
      <c r="G37" s="38"/>
      <c r="H37" s="38"/>
      <c r="I37" s="38"/>
      <c r="J37" s="38"/>
    </row>
    <row r="38" spans="1:10">
      <c r="A38" s="39" t="s">
        <v>74</v>
      </c>
      <c r="B38" s="36">
        <v>3200</v>
      </c>
      <c r="C38" s="37">
        <v>45352</v>
      </c>
      <c r="D38" s="40" t="s">
        <v>32</v>
      </c>
      <c r="E38" s="38">
        <f>B38</f>
        <v>3200</v>
      </c>
      <c r="F38" s="38"/>
      <c r="G38" s="38"/>
      <c r="H38" s="38"/>
      <c r="I38" s="38"/>
      <c r="J38" s="38"/>
    </row>
    <row r="39" spans="1:10">
      <c r="A39" s="39" t="s">
        <v>75</v>
      </c>
      <c r="B39" s="36">
        <v>13996</v>
      </c>
      <c r="C39" s="37">
        <v>45329</v>
      </c>
      <c r="D39" s="40" t="s">
        <v>32</v>
      </c>
      <c r="E39" s="38"/>
      <c r="F39" s="38">
        <f>B39</f>
        <v>13996</v>
      </c>
      <c r="G39" s="38"/>
      <c r="H39" s="38"/>
      <c r="I39" s="38"/>
      <c r="J39" s="38"/>
    </row>
    <row r="40" spans="1:10">
      <c r="A40" s="39" t="s">
        <v>76</v>
      </c>
      <c r="B40" s="36">
        <v>3200</v>
      </c>
      <c r="C40" s="37">
        <v>45352</v>
      </c>
      <c r="D40" s="40" t="s">
        <v>32</v>
      </c>
      <c r="E40" s="38">
        <f>B40</f>
        <v>3200</v>
      </c>
      <c r="F40" s="38"/>
      <c r="G40" s="38"/>
      <c r="H40" s="38"/>
      <c r="I40" s="38"/>
      <c r="J40" s="38"/>
    </row>
    <row r="41" spans="1:10">
      <c r="A41" s="39" t="s">
        <v>77</v>
      </c>
      <c r="B41" s="36">
        <v>9110</v>
      </c>
      <c r="C41" s="37">
        <v>45350</v>
      </c>
      <c r="D41" s="40" t="s">
        <v>32</v>
      </c>
      <c r="E41" s="38"/>
      <c r="F41" s="38">
        <f t="shared" ref="F41:F48" si="3">B41</f>
        <v>9110</v>
      </c>
      <c r="G41" s="38"/>
      <c r="H41" s="38"/>
      <c r="I41" s="38"/>
      <c r="J41" s="38"/>
    </row>
    <row r="42" spans="1:10">
      <c r="A42" s="39" t="s">
        <v>78</v>
      </c>
      <c r="B42" s="36">
        <v>33776</v>
      </c>
      <c r="C42" s="37">
        <v>45320</v>
      </c>
      <c r="D42" s="40" t="s">
        <v>32</v>
      </c>
      <c r="E42" s="38"/>
      <c r="F42" s="38">
        <f t="shared" si="3"/>
        <v>33776</v>
      </c>
      <c r="G42" s="38"/>
      <c r="H42" s="38"/>
      <c r="I42" s="38"/>
      <c r="J42" s="38"/>
    </row>
    <row r="43" spans="1:10">
      <c r="A43" s="39" t="s">
        <v>79</v>
      </c>
      <c r="B43" s="36">
        <v>34616</v>
      </c>
      <c r="C43" s="37">
        <v>45320</v>
      </c>
      <c r="D43" s="40" t="s">
        <v>32</v>
      </c>
      <c r="E43" s="38"/>
      <c r="F43" s="38">
        <f t="shared" si="3"/>
        <v>34616</v>
      </c>
      <c r="G43" s="38"/>
      <c r="H43" s="38"/>
      <c r="I43" s="38"/>
      <c r="J43" s="38"/>
    </row>
    <row r="44" spans="1:10">
      <c r="A44" s="39" t="s">
        <v>80</v>
      </c>
      <c r="B44" s="36">
        <v>29840</v>
      </c>
      <c r="C44" s="37">
        <v>45345</v>
      </c>
      <c r="D44" s="40" t="s">
        <v>32</v>
      </c>
      <c r="E44" s="38"/>
      <c r="F44" s="38">
        <f t="shared" si="3"/>
        <v>29840</v>
      </c>
      <c r="G44" s="38"/>
      <c r="H44" s="38"/>
      <c r="I44" s="38"/>
      <c r="J44" s="38"/>
    </row>
    <row r="45" spans="1:10">
      <c r="A45" s="39" t="s">
        <v>81</v>
      </c>
      <c r="B45" s="36">
        <v>34616</v>
      </c>
      <c r="C45" s="37">
        <v>45315</v>
      </c>
      <c r="D45" s="40" t="s">
        <v>32</v>
      </c>
      <c r="E45" s="38"/>
      <c r="F45" s="38">
        <f t="shared" si="3"/>
        <v>34616</v>
      </c>
      <c r="G45" s="38"/>
      <c r="H45" s="38"/>
      <c r="I45" s="38"/>
      <c r="J45" s="38"/>
    </row>
    <row r="46" spans="1:10">
      <c r="A46" s="39" t="s">
        <v>82</v>
      </c>
      <c r="B46" s="36">
        <v>9260</v>
      </c>
      <c r="C46" s="37">
        <v>45350</v>
      </c>
      <c r="D46" s="40" t="s">
        <v>32</v>
      </c>
      <c r="E46" s="45"/>
      <c r="F46" s="38">
        <f t="shared" si="3"/>
        <v>9260</v>
      </c>
      <c r="G46" s="38"/>
      <c r="H46" s="38"/>
      <c r="I46" s="38"/>
      <c r="J46" s="38"/>
    </row>
    <row r="47" spans="1:10">
      <c r="A47" s="39" t="s">
        <v>83</v>
      </c>
      <c r="B47" s="36">
        <v>34616</v>
      </c>
      <c r="C47" s="37">
        <v>45317</v>
      </c>
      <c r="D47" s="40" t="s">
        <v>32</v>
      </c>
      <c r="E47" s="38"/>
      <c r="F47" s="38">
        <f t="shared" si="3"/>
        <v>34616</v>
      </c>
      <c r="G47" s="38"/>
      <c r="H47" s="38"/>
      <c r="I47" s="38"/>
      <c r="J47" s="38"/>
    </row>
    <row r="48" spans="1:10">
      <c r="A48" s="39" t="s">
        <v>84</v>
      </c>
      <c r="B48" s="36">
        <v>9260</v>
      </c>
      <c r="C48" s="37">
        <v>45350</v>
      </c>
      <c r="D48" s="40" t="s">
        <v>32</v>
      </c>
      <c r="E48" s="38"/>
      <c r="F48" s="38">
        <f t="shared" si="3"/>
        <v>9260</v>
      </c>
      <c r="G48" s="38"/>
      <c r="H48" s="38"/>
      <c r="I48" s="38"/>
      <c r="J48" s="38"/>
    </row>
    <row r="49" spans="1:10">
      <c r="A49" s="39" t="s">
        <v>85</v>
      </c>
      <c r="B49" s="36">
        <v>11746</v>
      </c>
      <c r="C49" s="37">
        <v>45357</v>
      </c>
      <c r="D49" s="40" t="s">
        <v>32</v>
      </c>
      <c r="E49" s="38">
        <f t="shared" ref="E49:E56" si="4">B49</f>
        <v>11746</v>
      </c>
      <c r="F49" s="38"/>
      <c r="G49" s="38"/>
      <c r="H49" s="38"/>
      <c r="I49" s="38"/>
      <c r="J49" s="38"/>
    </row>
    <row r="50" spans="1:10">
      <c r="A50" s="39" t="s">
        <v>86</v>
      </c>
      <c r="B50" s="36">
        <v>11746</v>
      </c>
      <c r="C50" s="37">
        <v>45357</v>
      </c>
      <c r="D50" s="40" t="s">
        <v>32</v>
      </c>
      <c r="E50" s="38">
        <f t="shared" si="4"/>
        <v>11746</v>
      </c>
      <c r="F50" s="38"/>
      <c r="G50" s="38"/>
      <c r="H50" s="38"/>
      <c r="I50" s="38"/>
      <c r="J50" s="38"/>
    </row>
    <row r="51" spans="1:10">
      <c r="A51" s="39" t="s">
        <v>87</v>
      </c>
      <c r="B51" s="36">
        <v>3200</v>
      </c>
      <c r="C51" s="37">
        <v>45352</v>
      </c>
      <c r="D51" s="40" t="s">
        <v>32</v>
      </c>
      <c r="E51" s="38">
        <f t="shared" si="4"/>
        <v>3200</v>
      </c>
      <c r="F51" s="38"/>
      <c r="G51" s="38"/>
      <c r="H51" s="38"/>
      <c r="I51" s="38"/>
      <c r="J51" s="38"/>
    </row>
    <row r="52" spans="1:10">
      <c r="A52" s="39" t="s">
        <v>88</v>
      </c>
      <c r="B52" s="36">
        <v>3200</v>
      </c>
      <c r="C52" s="37">
        <v>45352</v>
      </c>
      <c r="D52" s="40" t="s">
        <v>32</v>
      </c>
      <c r="E52" s="38">
        <f t="shared" si="4"/>
        <v>3200</v>
      </c>
      <c r="F52" s="38"/>
      <c r="G52" s="38"/>
      <c r="H52" s="38"/>
      <c r="I52" s="38"/>
      <c r="J52" s="38"/>
    </row>
    <row r="53" spans="1:10">
      <c r="A53" s="39" t="s">
        <v>89</v>
      </c>
      <c r="B53" s="36">
        <v>31830</v>
      </c>
      <c r="C53" s="37">
        <v>45352</v>
      </c>
      <c r="D53" s="40" t="s">
        <v>32</v>
      </c>
      <c r="E53" s="38">
        <f t="shared" si="4"/>
        <v>31830</v>
      </c>
      <c r="F53" s="38"/>
      <c r="G53" s="38"/>
      <c r="H53" s="38"/>
      <c r="I53" s="38"/>
      <c r="J53" s="38"/>
    </row>
    <row r="54" spans="1:10">
      <c r="A54" s="39" t="s">
        <v>90</v>
      </c>
      <c r="B54" s="36">
        <v>3200</v>
      </c>
      <c r="C54" s="37">
        <v>45352</v>
      </c>
      <c r="D54" s="40" t="s">
        <v>32</v>
      </c>
      <c r="E54" s="38">
        <f t="shared" si="4"/>
        <v>3200</v>
      </c>
      <c r="F54" s="38"/>
      <c r="G54" s="38"/>
      <c r="H54" s="38"/>
      <c r="I54" s="38"/>
      <c r="J54" s="38"/>
    </row>
    <row r="55" spans="1:10">
      <c r="A55" s="39" t="s">
        <v>91</v>
      </c>
      <c r="B55" s="36">
        <v>3200</v>
      </c>
      <c r="C55" s="37">
        <v>45352</v>
      </c>
      <c r="D55" s="40" t="s">
        <v>32</v>
      </c>
      <c r="E55" s="38">
        <f t="shared" si="4"/>
        <v>3200</v>
      </c>
      <c r="F55" s="38"/>
      <c r="G55" s="38"/>
      <c r="H55" s="38"/>
      <c r="I55" s="38"/>
      <c r="J55" s="38"/>
    </row>
    <row r="56" spans="1:10">
      <c r="A56" s="39" t="s">
        <v>92</v>
      </c>
      <c r="B56" s="36">
        <v>28760</v>
      </c>
      <c r="C56" s="37">
        <v>45352</v>
      </c>
      <c r="D56" s="40" t="s">
        <v>32</v>
      </c>
      <c r="E56" s="38">
        <f t="shared" si="4"/>
        <v>28760</v>
      </c>
      <c r="F56" s="38"/>
      <c r="G56" s="38"/>
      <c r="H56" s="38"/>
      <c r="I56" s="38"/>
      <c r="J56" s="38"/>
    </row>
    <row r="57" spans="1:10">
      <c r="A57" s="39" t="s">
        <v>93</v>
      </c>
      <c r="B57" s="36">
        <v>13258</v>
      </c>
      <c r="C57" s="37">
        <v>45349</v>
      </c>
      <c r="D57" s="40" t="s">
        <v>32</v>
      </c>
      <c r="E57" s="38"/>
      <c r="F57" s="38">
        <f>B57</f>
        <v>13258</v>
      </c>
      <c r="G57" s="38"/>
      <c r="H57" s="38"/>
      <c r="I57" s="38"/>
      <c r="J57" s="38"/>
    </row>
    <row r="58" spans="1:10">
      <c r="A58" s="39" t="s">
        <v>94</v>
      </c>
      <c r="B58" s="36">
        <v>34836</v>
      </c>
      <c r="C58" s="37">
        <v>45317</v>
      </c>
      <c r="D58" s="40" t="s">
        <v>32</v>
      </c>
      <c r="E58" s="38"/>
      <c r="F58" s="38">
        <f>B58</f>
        <v>34836</v>
      </c>
      <c r="G58" s="38"/>
      <c r="H58" s="38"/>
      <c r="I58" s="38"/>
      <c r="J58" s="38"/>
    </row>
    <row r="59" spans="1:10">
      <c r="A59" s="39" t="s">
        <v>55</v>
      </c>
      <c r="B59" s="36">
        <v>5980</v>
      </c>
      <c r="C59" s="37">
        <v>45342</v>
      </c>
      <c r="D59" s="40" t="s">
        <v>32</v>
      </c>
      <c r="E59" s="45"/>
      <c r="F59" s="38">
        <f>B59</f>
        <v>5980</v>
      </c>
      <c r="G59" s="38"/>
      <c r="H59" s="38"/>
      <c r="I59" s="38"/>
      <c r="J59" s="38"/>
    </row>
    <row r="60" spans="1:10">
      <c r="A60" s="39" t="s">
        <v>95</v>
      </c>
      <c r="B60" s="36">
        <v>13220</v>
      </c>
      <c r="C60" s="37">
        <v>45329</v>
      </c>
      <c r="D60" s="40" t="s">
        <v>32</v>
      </c>
      <c r="E60" s="38"/>
      <c r="F60" s="38">
        <f>B60</f>
        <v>13220</v>
      </c>
      <c r="G60" s="38"/>
      <c r="H60" s="38"/>
      <c r="I60" s="38"/>
      <c r="J60" s="38"/>
    </row>
    <row r="61" spans="1:10">
      <c r="A61" s="39" t="s">
        <v>96</v>
      </c>
      <c r="B61" s="36">
        <v>3200</v>
      </c>
      <c r="C61" s="37">
        <v>45352</v>
      </c>
      <c r="D61" s="40" t="s">
        <v>32</v>
      </c>
      <c r="E61" s="38">
        <f>B61</f>
        <v>3200</v>
      </c>
      <c r="F61" s="38"/>
      <c r="G61" s="38"/>
      <c r="H61" s="38"/>
      <c r="I61" s="38"/>
      <c r="J61" s="38"/>
    </row>
    <row r="62" spans="1:10">
      <c r="A62" s="39" t="s">
        <v>97</v>
      </c>
      <c r="B62" s="36">
        <v>9110</v>
      </c>
      <c r="C62" s="37">
        <v>45350</v>
      </c>
      <c r="D62" s="40" t="s">
        <v>32</v>
      </c>
      <c r="E62" s="38"/>
      <c r="F62" s="38">
        <f>B62</f>
        <v>9110</v>
      </c>
      <c r="G62" s="38"/>
      <c r="H62" s="38"/>
      <c r="I62" s="38"/>
      <c r="J62" s="38"/>
    </row>
    <row r="63" spans="1:10">
      <c r="A63" s="39" t="s">
        <v>98</v>
      </c>
      <c r="B63" s="36">
        <v>8250</v>
      </c>
      <c r="C63" s="37">
        <v>45330</v>
      </c>
      <c r="D63" s="40" t="s">
        <v>32</v>
      </c>
      <c r="E63" s="38"/>
      <c r="F63" s="38">
        <f>B63</f>
        <v>8250</v>
      </c>
      <c r="G63" s="38"/>
      <c r="H63" s="38"/>
      <c r="I63" s="38"/>
      <c r="J63" s="38"/>
    </row>
    <row r="64" spans="1:10">
      <c r="A64" s="39" t="s">
        <v>99</v>
      </c>
      <c r="B64" s="36">
        <v>3200</v>
      </c>
      <c r="C64" s="37">
        <v>45352</v>
      </c>
      <c r="D64" s="40" t="s">
        <v>32</v>
      </c>
      <c r="E64" s="38">
        <f>B64</f>
        <v>3200</v>
      </c>
      <c r="F64" s="38"/>
      <c r="G64" s="38"/>
      <c r="H64" s="38"/>
      <c r="I64" s="38"/>
      <c r="J64" s="38"/>
    </row>
    <row r="65" spans="1:10">
      <c r="A65" s="39" t="s">
        <v>100</v>
      </c>
      <c r="B65" s="36">
        <v>34836</v>
      </c>
      <c r="C65" s="37">
        <v>45317</v>
      </c>
      <c r="D65" s="40" t="s">
        <v>32</v>
      </c>
      <c r="E65" s="38"/>
      <c r="F65" s="38">
        <f>B65</f>
        <v>34836</v>
      </c>
      <c r="G65" s="38"/>
      <c r="H65" s="38"/>
      <c r="I65" s="38"/>
      <c r="J65" s="38"/>
    </row>
    <row r="66" spans="1:10">
      <c r="A66" s="39" t="s">
        <v>101</v>
      </c>
      <c r="B66" s="36">
        <v>26940</v>
      </c>
      <c r="C66" s="37">
        <v>45335</v>
      </c>
      <c r="D66" s="40" t="s">
        <v>32</v>
      </c>
      <c r="E66" s="38"/>
      <c r="F66" s="38">
        <f>B66</f>
        <v>26940</v>
      </c>
      <c r="G66" s="38"/>
      <c r="H66" s="38"/>
      <c r="I66" s="38"/>
      <c r="J66" s="38"/>
    </row>
    <row r="67" spans="1:10">
      <c r="A67" s="39" t="s">
        <v>102</v>
      </c>
      <c r="B67" s="36">
        <v>13258</v>
      </c>
      <c r="C67" s="37">
        <v>45349</v>
      </c>
      <c r="D67" s="40" t="s">
        <v>32</v>
      </c>
      <c r="E67" s="38"/>
      <c r="F67" s="38">
        <f>B67</f>
        <v>13258</v>
      </c>
      <c r="G67" s="38"/>
      <c r="H67" s="38"/>
      <c r="I67" s="38"/>
      <c r="J67" s="38"/>
    </row>
    <row r="68" spans="1:10">
      <c r="A68" s="39" t="s">
        <v>103</v>
      </c>
      <c r="B68" s="36">
        <v>3200</v>
      </c>
      <c r="C68" s="37">
        <v>45352</v>
      </c>
      <c r="D68" s="40" t="s">
        <v>32</v>
      </c>
      <c r="E68" s="38">
        <f>B68</f>
        <v>3200</v>
      </c>
      <c r="F68" s="38"/>
      <c r="G68" s="38"/>
      <c r="H68" s="38"/>
      <c r="I68" s="38"/>
      <c r="J68" s="38"/>
    </row>
    <row r="69" spans="1:10">
      <c r="A69" s="39" t="s">
        <v>104</v>
      </c>
      <c r="B69" s="36">
        <v>3200</v>
      </c>
      <c r="C69" s="37">
        <v>45352</v>
      </c>
      <c r="D69" s="40" t="s">
        <v>32</v>
      </c>
      <c r="E69" s="38">
        <f>B69</f>
        <v>3200</v>
      </c>
      <c r="F69" s="38"/>
      <c r="G69" s="38"/>
      <c r="H69" s="38"/>
      <c r="I69" s="38"/>
      <c r="J69" s="38"/>
    </row>
    <row r="70" spans="1:10">
      <c r="A70" s="39" t="s">
        <v>105</v>
      </c>
      <c r="B70" s="36">
        <v>24677</v>
      </c>
      <c r="C70" s="37">
        <v>45377</v>
      </c>
      <c r="D70" s="40" t="s">
        <v>32</v>
      </c>
      <c r="E70" s="38">
        <f>B70</f>
        <v>24677</v>
      </c>
      <c r="F70" s="38"/>
      <c r="G70" s="38"/>
      <c r="H70" s="38"/>
      <c r="I70" s="38"/>
      <c r="J70" s="38"/>
    </row>
    <row r="71" spans="1:10">
      <c r="A71" s="39" t="s">
        <v>106</v>
      </c>
      <c r="B71" s="36">
        <v>11134</v>
      </c>
      <c r="C71" s="37">
        <v>45352</v>
      </c>
      <c r="D71" s="40" t="s">
        <v>32</v>
      </c>
      <c r="E71" s="38">
        <f>B71</f>
        <v>11134</v>
      </c>
      <c r="F71" s="38"/>
      <c r="G71" s="38"/>
      <c r="H71" s="38"/>
      <c r="I71" s="38"/>
      <c r="J71" s="38"/>
    </row>
    <row r="72" spans="1:10">
      <c r="A72" s="39" t="s">
        <v>107</v>
      </c>
      <c r="B72" s="36">
        <v>3200</v>
      </c>
      <c r="C72" s="37">
        <v>45352</v>
      </c>
      <c r="D72" s="40" t="s">
        <v>32</v>
      </c>
      <c r="E72" s="45">
        <f>B72</f>
        <v>3200</v>
      </c>
      <c r="F72" s="38"/>
      <c r="G72" s="38"/>
      <c r="H72" s="38"/>
      <c r="I72" s="38"/>
      <c r="J72" s="38"/>
    </row>
    <row r="73" spans="1:10">
      <c r="A73" s="39" t="s">
        <v>108</v>
      </c>
      <c r="B73" s="36">
        <v>13996</v>
      </c>
      <c r="C73" s="37">
        <v>45329</v>
      </c>
      <c r="D73" s="40" t="s">
        <v>32</v>
      </c>
      <c r="E73" s="38"/>
      <c r="F73" s="38">
        <f>B73</f>
        <v>13996</v>
      </c>
      <c r="G73" s="38"/>
      <c r="H73" s="38"/>
      <c r="I73" s="38"/>
      <c r="J73" s="38"/>
    </row>
    <row r="74" spans="1:10">
      <c r="A74" s="39" t="s">
        <v>23</v>
      </c>
      <c r="B74" s="36">
        <v>6340</v>
      </c>
      <c r="C74" s="37">
        <v>45350</v>
      </c>
      <c r="D74" s="40" t="s">
        <v>32</v>
      </c>
      <c r="E74" s="38"/>
      <c r="F74" s="38">
        <f>B74</f>
        <v>6340</v>
      </c>
      <c r="G74" s="38"/>
      <c r="H74" s="38"/>
      <c r="I74" s="38"/>
      <c r="J74" s="38"/>
    </row>
    <row r="75" spans="1:10">
      <c r="A75" s="39" t="s">
        <v>109</v>
      </c>
      <c r="B75" s="36">
        <v>13996</v>
      </c>
      <c r="C75" s="37">
        <v>45329</v>
      </c>
      <c r="D75" s="40" t="s">
        <v>32</v>
      </c>
      <c r="E75" s="38"/>
      <c r="F75" s="38">
        <f>B75</f>
        <v>13996</v>
      </c>
      <c r="G75" s="38"/>
      <c r="H75" s="38"/>
      <c r="I75" s="38"/>
      <c r="J75" s="38"/>
    </row>
    <row r="76" spans="1:10">
      <c r="A76" s="39" t="s">
        <v>110</v>
      </c>
      <c r="B76" s="36">
        <v>13258</v>
      </c>
      <c r="C76" s="37">
        <v>45349</v>
      </c>
      <c r="D76" s="40" t="s">
        <v>32</v>
      </c>
      <c r="E76" s="38"/>
      <c r="F76" s="38">
        <f>B76</f>
        <v>13258</v>
      </c>
      <c r="G76" s="38"/>
      <c r="H76" s="38"/>
      <c r="I76" s="38"/>
      <c r="J76" s="38"/>
    </row>
    <row r="77" spans="1:10">
      <c r="A77" s="39" t="s">
        <v>111</v>
      </c>
      <c r="B77" s="36">
        <v>3200</v>
      </c>
      <c r="C77" s="37">
        <v>45352</v>
      </c>
      <c r="D77" s="40" t="s">
        <v>32</v>
      </c>
      <c r="E77" s="38">
        <f>B77</f>
        <v>3200</v>
      </c>
      <c r="F77" s="38"/>
      <c r="G77" s="38"/>
      <c r="H77" s="38"/>
      <c r="I77" s="38"/>
      <c r="J77" s="38"/>
    </row>
    <row r="78" spans="1:10">
      <c r="A78" s="39" t="s">
        <v>112</v>
      </c>
      <c r="B78" s="36">
        <v>11746</v>
      </c>
      <c r="C78" s="37">
        <v>45357</v>
      </c>
      <c r="D78" s="40" t="s">
        <v>32</v>
      </c>
      <c r="E78" s="38">
        <f>B78</f>
        <v>11746</v>
      </c>
      <c r="F78" s="38"/>
      <c r="G78" s="38"/>
      <c r="H78" s="38"/>
      <c r="I78" s="38"/>
      <c r="J78" s="38"/>
    </row>
    <row r="79" spans="1:10">
      <c r="A79" s="39" t="s">
        <v>113</v>
      </c>
      <c r="B79" s="36">
        <v>25929</v>
      </c>
      <c r="C79" s="37">
        <v>45359</v>
      </c>
      <c r="D79" s="40" t="s">
        <v>32</v>
      </c>
      <c r="E79" s="38">
        <f>B79</f>
        <v>25929</v>
      </c>
      <c r="F79" s="38"/>
      <c r="G79" s="38"/>
      <c r="H79" s="38"/>
      <c r="I79" s="38"/>
      <c r="J79" s="38"/>
    </row>
    <row r="80" spans="1:10">
      <c r="A80" s="39" t="s">
        <v>114</v>
      </c>
      <c r="B80" s="36">
        <v>13220</v>
      </c>
      <c r="C80" s="37">
        <v>45330</v>
      </c>
      <c r="D80" s="40" t="s">
        <v>32</v>
      </c>
      <c r="E80" s="38"/>
      <c r="F80" s="38">
        <f>B80</f>
        <v>13220</v>
      </c>
      <c r="G80" s="38"/>
      <c r="H80" s="38"/>
      <c r="I80" s="38"/>
      <c r="J80" s="38"/>
    </row>
    <row r="81" spans="1:10">
      <c r="A81" s="39" t="s">
        <v>115</v>
      </c>
      <c r="B81" s="36">
        <v>23904</v>
      </c>
      <c r="C81" s="37">
        <v>45362</v>
      </c>
      <c r="D81" s="40" t="s">
        <v>32</v>
      </c>
      <c r="E81" s="38">
        <f>B81</f>
        <v>23904</v>
      </c>
      <c r="F81" s="38"/>
      <c r="G81" s="38"/>
      <c r="H81" s="38"/>
      <c r="I81" s="38"/>
      <c r="J81" s="38"/>
    </row>
    <row r="82" spans="1:10">
      <c r="A82" s="39" t="s">
        <v>116</v>
      </c>
      <c r="B82" s="36">
        <v>4320</v>
      </c>
      <c r="C82" s="37">
        <v>45355</v>
      </c>
      <c r="D82" s="40" t="s">
        <v>32</v>
      </c>
      <c r="E82" s="38">
        <f>B82</f>
        <v>4320</v>
      </c>
      <c r="F82" s="38"/>
      <c r="G82" s="38"/>
      <c r="H82" s="38"/>
      <c r="I82" s="38"/>
      <c r="J82" s="38"/>
    </row>
    <row r="83" spans="1:10">
      <c r="A83" s="39" t="s">
        <v>117</v>
      </c>
      <c r="B83" s="36">
        <v>1750</v>
      </c>
      <c r="C83" s="37">
        <v>45352</v>
      </c>
      <c r="D83" s="40" t="s">
        <v>32</v>
      </c>
      <c r="E83" s="38">
        <f>B83</f>
        <v>1750</v>
      </c>
      <c r="F83" s="38"/>
      <c r="G83" s="38"/>
      <c r="H83" s="38"/>
      <c r="I83" s="38"/>
      <c r="J83" s="38"/>
    </row>
    <row r="84" spans="1:10">
      <c r="A84" s="39" t="s">
        <v>118</v>
      </c>
      <c r="B84" s="36">
        <v>11097</v>
      </c>
      <c r="C84" s="37">
        <v>45315</v>
      </c>
      <c r="D84" s="40" t="s">
        <v>32</v>
      </c>
      <c r="E84" s="45"/>
      <c r="F84" s="38">
        <f>B84</f>
        <v>11097</v>
      </c>
      <c r="G84" s="38"/>
      <c r="H84" s="38"/>
      <c r="I84" s="38"/>
      <c r="J84" s="38"/>
    </row>
    <row r="85" spans="1:10">
      <c r="A85" s="39" t="s">
        <v>119</v>
      </c>
      <c r="B85" s="36">
        <v>3200</v>
      </c>
      <c r="C85" s="37">
        <v>45352</v>
      </c>
      <c r="D85" s="40" t="s">
        <v>32</v>
      </c>
      <c r="E85" s="38">
        <f>B85</f>
        <v>3200</v>
      </c>
      <c r="F85" s="38"/>
      <c r="G85" s="38"/>
      <c r="H85" s="38"/>
      <c r="I85" s="38"/>
      <c r="J85" s="38"/>
    </row>
    <row r="86" spans="1:10">
      <c r="A86" s="39" t="s">
        <v>154</v>
      </c>
      <c r="B86" s="36">
        <v>26250</v>
      </c>
      <c r="C86" s="37">
        <v>45334</v>
      </c>
      <c r="D86" s="40" t="s">
        <v>32</v>
      </c>
      <c r="E86" s="38"/>
      <c r="F86" s="38">
        <f>B86</f>
        <v>26250</v>
      </c>
      <c r="G86" s="38"/>
      <c r="H86" s="38"/>
      <c r="I86" s="38"/>
      <c r="J86" s="38"/>
    </row>
    <row r="87" spans="1:10">
      <c r="A87" s="39" t="s">
        <v>120</v>
      </c>
      <c r="B87" s="36">
        <v>25929</v>
      </c>
      <c r="C87" s="37">
        <v>45359</v>
      </c>
      <c r="D87" s="40" t="s">
        <v>32</v>
      </c>
      <c r="E87" s="38">
        <f>B87</f>
        <v>25929</v>
      </c>
      <c r="F87" s="38"/>
      <c r="G87" s="38"/>
      <c r="H87" s="38"/>
      <c r="I87" s="38"/>
      <c r="J87" s="38"/>
    </row>
    <row r="88" spans="1:10">
      <c r="A88" s="39" t="s">
        <v>121</v>
      </c>
      <c r="B88" s="36">
        <v>14950</v>
      </c>
      <c r="C88" s="37">
        <v>45316</v>
      </c>
      <c r="D88" s="40" t="s">
        <v>32</v>
      </c>
      <c r="E88" s="38"/>
      <c r="F88" s="38">
        <f>B88</f>
        <v>14950</v>
      </c>
      <c r="G88" s="38"/>
      <c r="H88" s="38"/>
      <c r="I88" s="38"/>
      <c r="J88" s="38"/>
    </row>
    <row r="89" spans="1:10">
      <c r="A89" s="39" t="s">
        <v>122</v>
      </c>
      <c r="B89" s="36">
        <v>24677</v>
      </c>
      <c r="C89" s="37">
        <v>45378</v>
      </c>
      <c r="D89" s="40" t="s">
        <v>32</v>
      </c>
      <c r="E89" s="38">
        <f>B89</f>
        <v>24677</v>
      </c>
      <c r="F89" s="38"/>
      <c r="G89" s="38"/>
      <c r="H89" s="38"/>
      <c r="I89" s="38"/>
      <c r="J89" s="38"/>
    </row>
    <row r="90" spans="1:10">
      <c r="A90" s="39" t="s">
        <v>123</v>
      </c>
      <c r="B90" s="36">
        <v>27669</v>
      </c>
      <c r="C90" s="37">
        <v>45370</v>
      </c>
      <c r="D90" s="40" t="s">
        <v>32</v>
      </c>
      <c r="E90" s="38">
        <f>B90</f>
        <v>27669</v>
      </c>
      <c r="F90" s="38"/>
      <c r="G90" s="38"/>
      <c r="H90" s="38"/>
      <c r="I90" s="38"/>
      <c r="J90" s="38"/>
    </row>
    <row r="91" spans="1:10">
      <c r="A91" s="39" t="s">
        <v>124</v>
      </c>
      <c r="B91" s="36">
        <v>3200</v>
      </c>
      <c r="C91" s="37">
        <v>45352</v>
      </c>
      <c r="D91" s="40" t="s">
        <v>32</v>
      </c>
      <c r="E91" s="38">
        <f>B91</f>
        <v>3200</v>
      </c>
      <c r="F91" s="38"/>
      <c r="G91" s="38"/>
      <c r="H91" s="38"/>
      <c r="I91" s="38"/>
      <c r="J91" s="38"/>
    </row>
    <row r="92" spans="1:10">
      <c r="A92" s="39" t="s">
        <v>125</v>
      </c>
      <c r="B92" s="36">
        <v>28080</v>
      </c>
      <c r="C92" s="37">
        <v>45314</v>
      </c>
      <c r="D92" s="40" t="s">
        <v>32</v>
      </c>
      <c r="E92" s="38"/>
      <c r="F92" s="38">
        <f>B92</f>
        <v>28080</v>
      </c>
      <c r="G92" s="38"/>
      <c r="H92" s="38"/>
      <c r="I92" s="38"/>
      <c r="J92" s="38"/>
    </row>
    <row r="93" spans="1:10">
      <c r="A93" s="39" t="s">
        <v>126</v>
      </c>
      <c r="B93" s="36">
        <v>3200</v>
      </c>
      <c r="C93" s="37">
        <v>45352</v>
      </c>
      <c r="D93" s="40" t="s">
        <v>32</v>
      </c>
      <c r="E93" s="38">
        <f>B93</f>
        <v>3200</v>
      </c>
      <c r="F93" s="38"/>
      <c r="G93" s="38"/>
      <c r="H93" s="38"/>
      <c r="I93" s="38"/>
      <c r="J93" s="38"/>
    </row>
    <row r="94" spans="1:10">
      <c r="A94" s="39" t="s">
        <v>127</v>
      </c>
      <c r="B94" s="36">
        <v>6340</v>
      </c>
      <c r="C94" s="37">
        <v>45350</v>
      </c>
      <c r="D94" s="40" t="s">
        <v>32</v>
      </c>
      <c r="E94" s="38"/>
      <c r="F94" s="38">
        <f>B94</f>
        <v>6340</v>
      </c>
      <c r="G94" s="38"/>
      <c r="H94" s="38"/>
      <c r="I94" s="38"/>
      <c r="J94" s="38"/>
    </row>
    <row r="95" spans="1:10">
      <c r="A95" s="39" t="s">
        <v>128</v>
      </c>
      <c r="B95" s="36">
        <v>11746</v>
      </c>
      <c r="C95" s="37">
        <v>45357</v>
      </c>
      <c r="D95" s="40" t="s">
        <v>32</v>
      </c>
      <c r="E95" s="45">
        <f>B95</f>
        <v>11746</v>
      </c>
      <c r="F95" s="38"/>
      <c r="G95" s="38"/>
      <c r="H95" s="38"/>
      <c r="I95" s="38"/>
      <c r="J95" s="38"/>
    </row>
    <row r="96" spans="1:10">
      <c r="A96" s="39" t="s">
        <v>129</v>
      </c>
      <c r="B96" s="36">
        <v>3200</v>
      </c>
      <c r="C96" s="37">
        <v>45352</v>
      </c>
      <c r="D96" s="40" t="s">
        <v>32</v>
      </c>
      <c r="E96" s="38">
        <f>B96</f>
        <v>3200</v>
      </c>
      <c r="F96" s="38"/>
      <c r="G96" s="38"/>
      <c r="H96" s="38"/>
      <c r="I96" s="38"/>
      <c r="J96" s="38"/>
    </row>
    <row r="97" spans="1:10">
      <c r="A97" s="39" t="s">
        <v>130</v>
      </c>
      <c r="B97" s="36">
        <v>3200</v>
      </c>
      <c r="C97" s="37">
        <v>45352</v>
      </c>
      <c r="D97" s="40" t="s">
        <v>32</v>
      </c>
      <c r="E97" s="38">
        <f>B97</f>
        <v>3200</v>
      </c>
      <c r="F97" s="38"/>
      <c r="G97" s="38"/>
      <c r="H97" s="38"/>
      <c r="I97" s="38"/>
      <c r="J97" s="38"/>
    </row>
    <row r="98" spans="1:10">
      <c r="A98" s="39" t="s">
        <v>131</v>
      </c>
      <c r="B98" s="36">
        <v>3200</v>
      </c>
      <c r="C98" s="37">
        <v>45352</v>
      </c>
      <c r="D98" s="40" t="s">
        <v>32</v>
      </c>
      <c r="E98" s="38">
        <f>B98</f>
        <v>3200</v>
      </c>
      <c r="F98" s="38"/>
      <c r="G98" s="38"/>
      <c r="H98" s="38"/>
      <c r="I98" s="38"/>
      <c r="J98" s="38"/>
    </row>
    <row r="99" spans="1:10">
      <c r="A99" s="39" t="s">
        <v>132</v>
      </c>
      <c r="B99" s="36">
        <v>10736</v>
      </c>
      <c r="C99" s="37">
        <v>45313</v>
      </c>
      <c r="D99" s="40" t="s">
        <v>32</v>
      </c>
      <c r="E99" s="38"/>
      <c r="F99" s="38">
        <f t="shared" ref="F99:F106" si="5">B99</f>
        <v>10736</v>
      </c>
      <c r="G99" s="38"/>
      <c r="H99" s="38"/>
      <c r="I99" s="38"/>
      <c r="J99" s="38"/>
    </row>
    <row r="100" spans="1:10">
      <c r="A100" s="39" t="s">
        <v>133</v>
      </c>
      <c r="B100" s="36">
        <v>13696</v>
      </c>
      <c r="C100" s="37">
        <v>45330</v>
      </c>
      <c r="D100" s="40" t="s">
        <v>32</v>
      </c>
      <c r="E100" s="38"/>
      <c r="F100" s="38">
        <f t="shared" si="5"/>
        <v>13696</v>
      </c>
      <c r="G100" s="38"/>
      <c r="H100" s="38"/>
      <c r="I100" s="38"/>
      <c r="J100" s="38"/>
    </row>
    <row r="101" spans="1:10">
      <c r="A101" s="39" t="s">
        <v>134</v>
      </c>
      <c r="B101" s="36">
        <v>13250</v>
      </c>
      <c r="C101" s="37">
        <v>45330</v>
      </c>
      <c r="D101" s="40" t="s">
        <v>32</v>
      </c>
      <c r="E101" s="38"/>
      <c r="F101" s="38">
        <f t="shared" si="5"/>
        <v>13250</v>
      </c>
      <c r="G101" s="38"/>
      <c r="H101" s="38"/>
      <c r="I101" s="38"/>
      <c r="J101" s="38"/>
    </row>
    <row r="102" spans="1:10">
      <c r="A102" s="39" t="s">
        <v>135</v>
      </c>
      <c r="B102" s="36">
        <v>8250</v>
      </c>
      <c r="C102" s="37">
        <v>45330</v>
      </c>
      <c r="D102" s="40" t="s">
        <v>32</v>
      </c>
      <c r="E102" s="38"/>
      <c r="F102" s="38">
        <f t="shared" si="5"/>
        <v>8250</v>
      </c>
      <c r="G102" s="38"/>
      <c r="H102" s="38"/>
      <c r="I102" s="38"/>
      <c r="J102" s="38"/>
    </row>
    <row r="103" spans="1:10">
      <c r="A103" s="39" t="s">
        <v>136</v>
      </c>
      <c r="B103" s="36">
        <v>34616</v>
      </c>
      <c r="C103" s="37">
        <v>45315</v>
      </c>
      <c r="D103" s="40" t="s">
        <v>32</v>
      </c>
      <c r="E103" s="38"/>
      <c r="F103" s="38">
        <f t="shared" si="5"/>
        <v>34616</v>
      </c>
      <c r="G103" s="38"/>
      <c r="H103" s="38"/>
      <c r="I103" s="38"/>
      <c r="J103" s="38"/>
    </row>
    <row r="104" spans="1:10">
      <c r="A104" s="39" t="s">
        <v>137</v>
      </c>
      <c r="B104" s="36">
        <v>9260</v>
      </c>
      <c r="C104" s="37">
        <v>45350</v>
      </c>
      <c r="D104" s="40" t="s">
        <v>32</v>
      </c>
      <c r="E104" s="38"/>
      <c r="F104" s="38">
        <f t="shared" si="5"/>
        <v>9260</v>
      </c>
      <c r="G104" s="38"/>
      <c r="H104" s="38"/>
      <c r="I104" s="38"/>
      <c r="J104" s="38"/>
    </row>
    <row r="105" spans="1:10">
      <c r="A105" s="39" t="s">
        <v>138</v>
      </c>
      <c r="B105" s="36">
        <v>9120</v>
      </c>
      <c r="C105" s="37">
        <v>45350</v>
      </c>
      <c r="D105" s="40" t="s">
        <v>32</v>
      </c>
      <c r="E105" s="38"/>
      <c r="F105" s="38">
        <f t="shared" si="5"/>
        <v>9120</v>
      </c>
      <c r="G105" s="38"/>
      <c r="H105" s="38"/>
      <c r="I105" s="38"/>
      <c r="J105" s="38"/>
    </row>
    <row r="106" spans="1:10">
      <c r="A106" s="39" t="s">
        <v>139</v>
      </c>
      <c r="B106" s="36">
        <v>343</v>
      </c>
      <c r="C106" s="37">
        <v>45350</v>
      </c>
      <c r="D106" s="40" t="s">
        <v>32</v>
      </c>
      <c r="E106" s="38"/>
      <c r="F106" s="38">
        <f t="shared" si="5"/>
        <v>343</v>
      </c>
      <c r="G106" s="38"/>
      <c r="H106" s="38"/>
      <c r="I106" s="38"/>
      <c r="J106" s="38"/>
    </row>
    <row r="107" spans="1:10">
      <c r="A107" s="39" t="s">
        <v>140</v>
      </c>
      <c r="B107" s="36">
        <v>3200</v>
      </c>
      <c r="C107" s="37">
        <v>45352</v>
      </c>
      <c r="D107" s="40" t="s">
        <v>32</v>
      </c>
      <c r="E107" s="38">
        <f>B107</f>
        <v>3200</v>
      </c>
      <c r="F107" s="38"/>
      <c r="G107" s="38"/>
      <c r="H107" s="38"/>
      <c r="I107" s="38"/>
      <c r="J107" s="38"/>
    </row>
    <row r="108" spans="1:10">
      <c r="A108" s="39" t="s">
        <v>141</v>
      </c>
      <c r="B108" s="36">
        <v>34616</v>
      </c>
      <c r="C108" s="37">
        <v>45313</v>
      </c>
      <c r="D108" s="40" t="s">
        <v>32</v>
      </c>
      <c r="E108" s="38"/>
      <c r="F108" s="38">
        <f>B108</f>
        <v>34616</v>
      </c>
      <c r="G108" s="38"/>
      <c r="H108" s="38"/>
      <c r="I108" s="38"/>
      <c r="J108" s="38"/>
    </row>
    <row r="109" spans="1:10">
      <c r="A109" s="39" t="s">
        <v>142</v>
      </c>
      <c r="B109" s="36">
        <v>34384</v>
      </c>
      <c r="C109" s="37">
        <v>45352</v>
      </c>
      <c r="D109" s="40" t="s">
        <v>32</v>
      </c>
      <c r="E109" s="38">
        <f>B109</f>
        <v>34384</v>
      </c>
      <c r="F109" s="38"/>
      <c r="G109" s="38"/>
      <c r="H109" s="38"/>
      <c r="I109" s="38"/>
      <c r="J109" s="38"/>
    </row>
    <row r="110" spans="1:10">
      <c r="A110" s="39" t="s">
        <v>143</v>
      </c>
      <c r="B110" s="36">
        <v>4320</v>
      </c>
      <c r="C110" s="37">
        <v>45355</v>
      </c>
      <c r="D110" s="40" t="s">
        <v>32</v>
      </c>
      <c r="E110" s="38">
        <f>B110</f>
        <v>4320</v>
      </c>
      <c r="F110" s="38"/>
      <c r="G110" s="38"/>
      <c r="H110" s="38"/>
      <c r="I110" s="38"/>
      <c r="J110" s="38"/>
    </row>
    <row r="111" spans="1:10">
      <c r="A111" s="39" t="s">
        <v>144</v>
      </c>
      <c r="B111" s="36">
        <v>28620</v>
      </c>
      <c r="C111" s="37">
        <v>45310</v>
      </c>
      <c r="D111" s="40" t="s">
        <v>32</v>
      </c>
      <c r="E111" s="38"/>
      <c r="F111" s="38">
        <f>B111</f>
        <v>28620</v>
      </c>
      <c r="G111" s="38"/>
      <c r="H111" s="38"/>
      <c r="I111" s="38"/>
      <c r="J111" s="38"/>
    </row>
    <row r="112" spans="1:10">
      <c r="A112" s="39" t="s">
        <v>145</v>
      </c>
      <c r="B112" s="36">
        <v>34616</v>
      </c>
      <c r="C112" s="37">
        <v>45314</v>
      </c>
      <c r="D112" s="40" t="s">
        <v>32</v>
      </c>
      <c r="E112" s="38"/>
      <c r="F112" s="38">
        <f>B112</f>
        <v>34616</v>
      </c>
      <c r="G112" s="38"/>
      <c r="H112" s="38"/>
      <c r="I112" s="38"/>
      <c r="J112" s="38"/>
    </row>
    <row r="113" spans="1:11">
      <c r="A113" s="39" t="s">
        <v>146</v>
      </c>
      <c r="B113" s="36">
        <v>13220</v>
      </c>
      <c r="C113" s="37">
        <v>45329</v>
      </c>
      <c r="D113" s="40" t="s">
        <v>32</v>
      </c>
      <c r="E113" s="38"/>
      <c r="F113" s="38">
        <f>B113</f>
        <v>13220</v>
      </c>
      <c r="G113" s="38"/>
      <c r="H113" s="38"/>
      <c r="I113" s="38"/>
      <c r="J113" s="38"/>
    </row>
    <row r="114" spans="1:11">
      <c r="A114" s="39" t="s">
        <v>147</v>
      </c>
      <c r="B114" s="36">
        <v>13996</v>
      </c>
      <c r="C114" s="37">
        <v>45329</v>
      </c>
      <c r="D114" s="40" t="s">
        <v>32</v>
      </c>
      <c r="E114" s="38"/>
      <c r="F114" s="38">
        <f>B114</f>
        <v>13996</v>
      </c>
      <c r="G114" s="38"/>
      <c r="H114" s="38"/>
      <c r="I114" s="38"/>
      <c r="J114" s="38"/>
    </row>
    <row r="115" spans="1:11">
      <c r="A115" s="39" t="s">
        <v>148</v>
      </c>
      <c r="B115" s="36">
        <v>3200</v>
      </c>
      <c r="C115" s="37">
        <v>45352</v>
      </c>
      <c r="D115" s="40" t="s">
        <v>32</v>
      </c>
      <c r="E115" s="45">
        <f>B115</f>
        <v>3200</v>
      </c>
      <c r="F115" s="38"/>
      <c r="G115" s="38"/>
      <c r="H115" s="38"/>
      <c r="I115" s="38"/>
      <c r="J115" s="38"/>
    </row>
    <row r="116" spans="1:11">
      <c r="A116" s="39" t="s">
        <v>149</v>
      </c>
      <c r="B116" s="36">
        <v>38266</v>
      </c>
      <c r="C116" s="37">
        <v>45355</v>
      </c>
      <c r="D116" s="40" t="s">
        <v>32</v>
      </c>
      <c r="E116" s="38">
        <f>B116</f>
        <v>38266</v>
      </c>
      <c r="F116" s="38"/>
      <c r="G116" s="38"/>
      <c r="H116" s="38"/>
      <c r="I116" s="38"/>
      <c r="J116" s="38"/>
    </row>
    <row r="117" spans="1:11">
      <c r="A117" s="39" t="s">
        <v>150</v>
      </c>
      <c r="B117" s="36">
        <v>13220</v>
      </c>
      <c r="C117" s="37">
        <v>45329</v>
      </c>
      <c r="D117" s="40" t="s">
        <v>32</v>
      </c>
      <c r="E117" s="38"/>
      <c r="F117" s="38">
        <f>B117</f>
        <v>13220</v>
      </c>
      <c r="G117" s="38"/>
      <c r="H117" s="38"/>
      <c r="I117" s="38"/>
      <c r="J117" s="38"/>
    </row>
    <row r="118" spans="1:11">
      <c r="A118" s="39" t="s">
        <v>151</v>
      </c>
      <c r="B118" s="36">
        <v>5640</v>
      </c>
      <c r="C118" s="37">
        <v>45335</v>
      </c>
      <c r="D118" s="40" t="s">
        <v>32</v>
      </c>
      <c r="E118" s="38"/>
      <c r="F118" s="38">
        <f>B118</f>
        <v>5640</v>
      </c>
      <c r="G118" s="38"/>
      <c r="H118" s="38"/>
      <c r="I118" s="38"/>
      <c r="J118" s="38"/>
    </row>
    <row r="119" spans="1:11">
      <c r="A119" s="39" t="s">
        <v>152</v>
      </c>
      <c r="B119" s="36">
        <v>13220</v>
      </c>
      <c r="C119" s="37">
        <v>45329</v>
      </c>
      <c r="D119" s="40" t="s">
        <v>32</v>
      </c>
      <c r="E119" s="38"/>
      <c r="F119" s="38">
        <f>B119</f>
        <v>13220</v>
      </c>
      <c r="G119" s="38"/>
      <c r="H119" s="38"/>
      <c r="I119" s="38"/>
      <c r="J119" s="38"/>
    </row>
    <row r="120" spans="1:11">
      <c r="A120" s="39" t="s">
        <v>153</v>
      </c>
      <c r="B120" s="36">
        <v>3200</v>
      </c>
      <c r="C120" s="37">
        <v>45352</v>
      </c>
      <c r="D120" s="40" t="s">
        <v>32</v>
      </c>
      <c r="E120" s="38">
        <f>B120</f>
        <v>3200</v>
      </c>
      <c r="F120" s="38"/>
      <c r="G120" s="38"/>
      <c r="H120" s="38"/>
      <c r="I120" s="38"/>
      <c r="J120" s="38"/>
    </row>
    <row r="121" spans="1:11">
      <c r="A121" s="39" t="s">
        <v>33</v>
      </c>
      <c r="B121" s="36">
        <v>24402.32</v>
      </c>
      <c r="C121" s="37">
        <v>39954</v>
      </c>
      <c r="D121" s="40" t="s">
        <v>32</v>
      </c>
      <c r="E121" s="38"/>
      <c r="F121" s="38"/>
      <c r="G121" s="38"/>
      <c r="H121" s="38"/>
      <c r="I121" s="38"/>
      <c r="J121" s="38">
        <f>B121</f>
        <v>24402.32</v>
      </c>
    </row>
    <row r="122" spans="1:11" s="16" customFormat="1">
      <c r="A122" s="29" t="s">
        <v>24</v>
      </c>
      <c r="B122" s="30">
        <f>SUM(B29:B121)</f>
        <v>1349575.32</v>
      </c>
      <c r="C122" s="28"/>
      <c r="D122" s="41"/>
      <c r="E122" s="42">
        <f>SUM(E29:E121)</f>
        <v>484137</v>
      </c>
      <c r="F122" s="42">
        <f t="shared" ref="F122:J122" si="6">SUM(F29:F121)</f>
        <v>841036</v>
      </c>
      <c r="G122" s="42">
        <f t="shared" si="6"/>
        <v>0</v>
      </c>
      <c r="H122" s="42">
        <f t="shared" si="6"/>
        <v>0</v>
      </c>
      <c r="I122" s="42">
        <f t="shared" si="6"/>
        <v>0</v>
      </c>
      <c r="J122" s="42">
        <f t="shared" si="6"/>
        <v>24402.32</v>
      </c>
      <c r="K122" s="44"/>
    </row>
    <row r="123" spans="1:11">
      <c r="A123" s="35" t="s">
        <v>155</v>
      </c>
      <c r="B123" s="36"/>
      <c r="C123" s="37"/>
      <c r="D123" s="40"/>
      <c r="E123" s="38"/>
      <c r="F123" s="38"/>
      <c r="G123" s="38"/>
      <c r="H123" s="38"/>
      <c r="I123" s="38"/>
      <c r="J123" s="38"/>
    </row>
    <row r="124" spans="1:11">
      <c r="A124" s="39" t="s">
        <v>156</v>
      </c>
      <c r="B124" s="36">
        <v>4150</v>
      </c>
      <c r="C124" s="37">
        <v>45341</v>
      </c>
      <c r="D124" s="40" t="s">
        <v>160</v>
      </c>
      <c r="E124" s="38"/>
      <c r="F124" s="38">
        <f>B124</f>
        <v>4150</v>
      </c>
      <c r="G124" s="38"/>
      <c r="H124" s="38"/>
      <c r="I124" s="38"/>
      <c r="J124" s="38"/>
    </row>
    <row r="125" spans="1:11">
      <c r="A125" s="39" t="s">
        <v>157</v>
      </c>
      <c r="B125" s="36">
        <v>4150</v>
      </c>
      <c r="C125" s="37">
        <v>45341</v>
      </c>
      <c r="D125" s="40" t="s">
        <v>32</v>
      </c>
      <c r="E125" s="38"/>
      <c r="F125" s="38">
        <f t="shared" ref="F125:F127" si="7">B125</f>
        <v>4150</v>
      </c>
      <c r="G125" s="38"/>
      <c r="H125" s="38"/>
      <c r="I125" s="38"/>
      <c r="J125" s="38"/>
    </row>
    <row r="126" spans="1:11">
      <c r="A126" s="39" t="s">
        <v>158</v>
      </c>
      <c r="B126" s="36">
        <v>4150</v>
      </c>
      <c r="C126" s="37">
        <v>45341</v>
      </c>
      <c r="D126" s="40" t="s">
        <v>32</v>
      </c>
      <c r="E126" s="38"/>
      <c r="F126" s="38">
        <f t="shared" si="7"/>
        <v>4150</v>
      </c>
      <c r="G126" s="38"/>
      <c r="H126" s="38"/>
      <c r="I126" s="38"/>
      <c r="J126" s="38"/>
    </row>
    <row r="127" spans="1:11">
      <c r="A127" s="39" t="s">
        <v>159</v>
      </c>
      <c r="B127" s="36">
        <v>7650</v>
      </c>
      <c r="C127" s="37">
        <v>45341</v>
      </c>
      <c r="D127" s="40" t="s">
        <v>32</v>
      </c>
      <c r="E127" s="38"/>
      <c r="F127" s="38">
        <f t="shared" si="7"/>
        <v>7650</v>
      </c>
      <c r="G127" s="38"/>
      <c r="H127" s="38"/>
      <c r="I127" s="38"/>
      <c r="J127" s="38"/>
    </row>
    <row r="128" spans="1:11" s="16" customFormat="1">
      <c r="A128" s="29" t="s">
        <v>24</v>
      </c>
      <c r="B128" s="30">
        <f>SUM(B124:B127)</f>
        <v>20100</v>
      </c>
      <c r="C128" s="28"/>
      <c r="D128" s="41"/>
      <c r="E128" s="42">
        <f>SUM(E124:E127)</f>
        <v>0</v>
      </c>
      <c r="F128" s="42">
        <f t="shared" ref="F128:J128" si="8">SUM(F124:F127)</f>
        <v>20100</v>
      </c>
      <c r="G128" s="42">
        <f t="shared" si="8"/>
        <v>0</v>
      </c>
      <c r="H128" s="42">
        <f t="shared" si="8"/>
        <v>0</v>
      </c>
      <c r="I128" s="42">
        <f t="shared" si="8"/>
        <v>0</v>
      </c>
      <c r="J128" s="42">
        <f t="shared" si="8"/>
        <v>0</v>
      </c>
      <c r="K128" s="23"/>
    </row>
    <row r="129" spans="1:12">
      <c r="A129" s="35" t="s">
        <v>34</v>
      </c>
      <c r="B129" s="36"/>
      <c r="C129" s="37"/>
      <c r="D129" s="40"/>
      <c r="E129" s="38"/>
      <c r="F129" s="38"/>
      <c r="G129" s="38"/>
      <c r="H129" s="38"/>
      <c r="I129" s="38"/>
      <c r="J129" s="38"/>
    </row>
    <row r="130" spans="1:12">
      <c r="A130" s="39" t="s">
        <v>36</v>
      </c>
      <c r="B130" s="36">
        <v>10000</v>
      </c>
      <c r="C130" s="37">
        <v>40576</v>
      </c>
      <c r="D130" s="40" t="s">
        <v>37</v>
      </c>
      <c r="E130" s="38"/>
      <c r="F130" s="38"/>
      <c r="G130" s="38"/>
      <c r="H130" s="38"/>
      <c r="I130" s="38"/>
      <c r="J130" s="38">
        <f>B130</f>
        <v>10000</v>
      </c>
    </row>
    <row r="131" spans="1:12">
      <c r="A131" s="39" t="s">
        <v>38</v>
      </c>
      <c r="B131" s="36">
        <v>1020</v>
      </c>
      <c r="C131" s="37">
        <v>41306</v>
      </c>
      <c r="D131" s="40" t="s">
        <v>39</v>
      </c>
      <c r="E131" s="38"/>
      <c r="F131" s="38"/>
      <c r="G131" s="38"/>
      <c r="H131" s="38"/>
      <c r="I131" s="38"/>
      <c r="J131" s="38">
        <f>B131</f>
        <v>1020</v>
      </c>
    </row>
    <row r="132" spans="1:12">
      <c r="A132" s="39" t="s">
        <v>40</v>
      </c>
      <c r="B132" s="36">
        <v>200</v>
      </c>
      <c r="C132" s="37">
        <v>41982</v>
      </c>
      <c r="D132" s="40" t="s">
        <v>41</v>
      </c>
      <c r="E132" s="38"/>
      <c r="F132" s="38"/>
      <c r="G132" s="38"/>
      <c r="H132" s="38"/>
      <c r="I132" s="38"/>
      <c r="J132" s="38">
        <f>B132</f>
        <v>200</v>
      </c>
    </row>
    <row r="133" spans="1:12">
      <c r="A133" s="39" t="s">
        <v>42</v>
      </c>
      <c r="B133" s="36">
        <v>8940</v>
      </c>
      <c r="C133" s="37">
        <v>38831</v>
      </c>
      <c r="D133" s="40" t="s">
        <v>35</v>
      </c>
      <c r="E133" s="38"/>
      <c r="F133" s="38"/>
      <c r="G133" s="38"/>
      <c r="H133" s="38"/>
      <c r="I133" s="38"/>
      <c r="J133" s="38">
        <f>B133</f>
        <v>8940</v>
      </c>
    </row>
    <row r="134" spans="1:12">
      <c r="A134" s="39" t="s">
        <v>161</v>
      </c>
      <c r="B134" s="36">
        <v>12000</v>
      </c>
      <c r="C134" s="37">
        <v>45327</v>
      </c>
      <c r="D134" s="40" t="s">
        <v>31</v>
      </c>
      <c r="E134" s="38"/>
      <c r="F134" s="38">
        <v>12000</v>
      </c>
      <c r="G134" s="38"/>
      <c r="H134" s="38"/>
      <c r="I134" s="38"/>
      <c r="J134" s="38"/>
    </row>
    <row r="135" spans="1:12">
      <c r="A135" s="39" t="s">
        <v>43</v>
      </c>
      <c r="B135" s="36">
        <v>2090</v>
      </c>
      <c r="C135" s="37">
        <v>41800</v>
      </c>
      <c r="D135" s="40" t="s">
        <v>44</v>
      </c>
      <c r="E135" s="38"/>
      <c r="F135" s="38"/>
      <c r="G135" s="38"/>
      <c r="H135" s="38"/>
      <c r="I135" s="38"/>
      <c r="J135" s="38">
        <v>2090</v>
      </c>
    </row>
    <row r="136" spans="1:12">
      <c r="A136" s="39" t="s">
        <v>45</v>
      </c>
      <c r="B136" s="36">
        <v>2400</v>
      </c>
      <c r="C136" s="37">
        <v>39098</v>
      </c>
      <c r="D136" s="40" t="s">
        <v>32</v>
      </c>
      <c r="E136" s="38"/>
      <c r="F136" s="38"/>
      <c r="G136" s="38"/>
      <c r="H136" s="38"/>
      <c r="I136" s="38"/>
      <c r="J136" s="38">
        <v>2400</v>
      </c>
    </row>
    <row r="137" spans="1:12" s="16" customFormat="1">
      <c r="A137" s="29" t="s">
        <v>24</v>
      </c>
      <c r="B137" s="30">
        <f>SUM(B130:B136)</f>
        <v>36650</v>
      </c>
      <c r="C137" s="28"/>
      <c r="D137" s="41"/>
      <c r="E137" s="42">
        <f>SUM(E130:E136)</f>
        <v>0</v>
      </c>
      <c r="F137" s="42">
        <f t="shared" ref="F137:J137" si="9">SUM(F130:F136)</f>
        <v>12000</v>
      </c>
      <c r="G137" s="42">
        <f t="shared" si="9"/>
        <v>0</v>
      </c>
      <c r="H137" s="42">
        <f t="shared" si="9"/>
        <v>0</v>
      </c>
      <c r="I137" s="42">
        <f t="shared" si="9"/>
        <v>0</v>
      </c>
      <c r="J137" s="42">
        <f t="shared" si="9"/>
        <v>24650</v>
      </c>
      <c r="K137" s="54"/>
    </row>
    <row r="138" spans="1:12" s="16" customFormat="1">
      <c r="A138" s="29" t="s">
        <v>46</v>
      </c>
      <c r="B138" s="30">
        <f>+B18+B27+B122+B137+B128+B15</f>
        <v>7145327.870000001</v>
      </c>
      <c r="C138" s="28"/>
      <c r="D138" s="29"/>
      <c r="E138" s="30">
        <f t="shared" ref="E138:I138" si="10">+E18+E27+E122+E137+E128+E15</f>
        <v>4008139.5500000007</v>
      </c>
      <c r="F138" s="30">
        <f t="shared" si="10"/>
        <v>3088136</v>
      </c>
      <c r="G138" s="30">
        <f t="shared" si="10"/>
        <v>0</v>
      </c>
      <c r="H138" s="30">
        <f t="shared" si="10"/>
        <v>0</v>
      </c>
      <c r="I138" s="30">
        <f t="shared" si="10"/>
        <v>0</v>
      </c>
      <c r="J138" s="30">
        <f>+J18+J27+J122+J137+J128+J15</f>
        <v>49052.32</v>
      </c>
      <c r="K138" s="44"/>
      <c r="L138" s="46"/>
    </row>
    <row r="139" spans="1:12" s="16" customFormat="1">
      <c r="A139" s="47" t="s">
        <v>47</v>
      </c>
      <c r="B139" s="48"/>
      <c r="C139" s="49"/>
      <c r="D139" s="50"/>
      <c r="E139" s="48"/>
      <c r="F139" s="48"/>
      <c r="G139" s="48"/>
      <c r="H139" s="48"/>
      <c r="I139" s="48"/>
      <c r="J139" s="48"/>
      <c r="K139" s="23"/>
    </row>
    <row r="140" spans="1:12" s="16" customFormat="1">
      <c r="A140" s="47" t="s">
        <v>48</v>
      </c>
      <c r="B140" s="48"/>
      <c r="C140" s="49"/>
      <c r="D140" s="50"/>
      <c r="E140" s="48"/>
      <c r="F140" s="48"/>
      <c r="G140" s="48"/>
      <c r="H140" s="48"/>
      <c r="I140" s="48"/>
      <c r="J140" s="48"/>
      <c r="K140" s="23"/>
    </row>
    <row r="141" spans="1:12" s="16" customFormat="1" ht="14.25" customHeight="1">
      <c r="A141" s="47"/>
      <c r="B141" s="48"/>
      <c r="C141" s="49"/>
      <c r="D141" s="50"/>
      <c r="E141" s="48"/>
      <c r="F141" s="48"/>
      <c r="G141" s="48"/>
      <c r="H141" s="48"/>
      <c r="I141" s="48"/>
      <c r="J141" s="48"/>
      <c r="K141" s="23"/>
    </row>
    <row r="142" spans="1:12" ht="17.25" customHeight="1"/>
    <row r="143" spans="1:12" ht="15" customHeight="1">
      <c r="A143" s="52" t="s">
        <v>49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2" ht="15" customHeight="1">
      <c r="A144" s="52"/>
      <c r="B144" s="53"/>
      <c r="C144" s="53"/>
      <c r="D144" s="53"/>
      <c r="E144" s="53"/>
      <c r="F144" s="53"/>
      <c r="G144" s="53"/>
      <c r="H144" s="53"/>
      <c r="I144" s="53"/>
      <c r="J144" s="53"/>
    </row>
    <row r="146" spans="1:5">
      <c r="A146" s="56" t="s">
        <v>50</v>
      </c>
      <c r="B146" s="56"/>
      <c r="D146" s="56" t="s">
        <v>51</v>
      </c>
      <c r="E146" s="56"/>
    </row>
    <row r="147" spans="1:5">
      <c r="A147" s="57" t="s">
        <v>52</v>
      </c>
      <c r="B147" s="57"/>
      <c r="D147" s="57" t="s">
        <v>53</v>
      </c>
      <c r="E147" s="57"/>
    </row>
  </sheetData>
  <sortState ref="A29:J108">
    <sortCondition ref="A29:A108"/>
  </sortState>
  <mergeCells count="5">
    <mergeCell ref="A4:J4"/>
    <mergeCell ref="A146:B146"/>
    <mergeCell ref="A147:B147"/>
    <mergeCell ref="D146:E146"/>
    <mergeCell ref="D147:E147"/>
  </mergeCells>
  <pageMargins left="0.31" right="0.12" top="0.17" bottom="0.45" header="0.27" footer="0.46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N. AGDON</dc:creator>
  <cp:lastModifiedBy>kdpmarcelino</cp:lastModifiedBy>
  <cp:lastPrinted>2024-04-19T01:46:46Z</cp:lastPrinted>
  <dcterms:created xsi:type="dcterms:W3CDTF">2023-07-06T08:49:39Z</dcterms:created>
  <dcterms:modified xsi:type="dcterms:W3CDTF">2024-04-23T01:28:11Z</dcterms:modified>
</cp:coreProperties>
</file>