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J.Caro\FDPP-V3\2025\1st Q\"/>
    </mc:Choice>
  </mc:AlternateContent>
  <xr:revisionPtr revIDLastSave="0" documentId="8_{5D7DDFB5-1BDE-414F-826C-A54BE935A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8 - LDRRM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G24" i="1"/>
  <c r="E50" i="1" l="1"/>
  <c r="D50" i="1"/>
  <c r="B50" i="1"/>
  <c r="G49" i="1"/>
  <c r="F32" i="1"/>
  <c r="F50" i="1" s="1"/>
  <c r="F29" i="1" l="1"/>
  <c r="G39" i="1" l="1"/>
  <c r="G40" i="1"/>
  <c r="G41" i="1"/>
  <c r="G44" i="1"/>
  <c r="G48" i="1" l="1"/>
  <c r="G42" i="1"/>
  <c r="G43" i="1"/>
  <c r="G38" i="1"/>
  <c r="G32" i="1" l="1"/>
  <c r="G33" i="1"/>
  <c r="G35" i="1"/>
  <c r="G34" i="1"/>
  <c r="G36" i="1"/>
  <c r="G37" i="1"/>
  <c r="G45" i="1"/>
  <c r="G46" i="1"/>
  <c r="G47" i="1"/>
  <c r="G31" i="1" l="1"/>
  <c r="G50" i="1" s="1"/>
  <c r="E29" i="1"/>
  <c r="E51" i="1" s="1"/>
  <c r="D29" i="1"/>
  <c r="D51" i="1" s="1"/>
  <c r="C29" i="1"/>
  <c r="C51" i="1" s="1"/>
  <c r="B29" i="1"/>
  <c r="B51" i="1" s="1"/>
  <c r="G28" i="1"/>
  <c r="G27" i="1"/>
  <c r="G26" i="1"/>
  <c r="G25" i="1"/>
  <c r="G23" i="1"/>
  <c r="G22" i="1"/>
  <c r="G21" i="1"/>
  <c r="G20" i="1"/>
  <c r="G19" i="1"/>
  <c r="G17" i="1"/>
  <c r="G16" i="1"/>
  <c r="F51" i="1" l="1"/>
  <c r="G29" i="1"/>
  <c r="G51" i="1" l="1"/>
</calcChain>
</file>

<file path=xl/sharedStrings.xml><?xml version="1.0" encoding="utf-8"?>
<sst xmlns="http://schemas.openxmlformats.org/spreadsheetml/2006/main" count="56" uniqueCount="56">
  <si>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</si>
  <si>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</si>
  <si>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</si>
  <si>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</si>
  <si>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REGION VII - CENTRAL VISAYAS</t>
  </si>
  <si>
    <t>CALENDAR YEAR:</t>
  </si>
  <si>
    <t>PROVINCE:</t>
  </si>
  <si>
    <t>NEGROS ORIENTAL</t>
  </si>
  <si>
    <t>CITY/MUNICIPALITY:</t>
  </si>
  <si>
    <t>CITY OF BAYAWAN (TULONG)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</si>
  <si>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</si>
  <si>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</si>
  <si>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</si>
  <si>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</si>
  <si>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</si>
  <si>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</si>
  <si>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</si>
  <si>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</si>
  <si>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</si>
  <si>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</si>
  <si>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</si>
  <si>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</si>
  <si>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Total Funds Available</t>
  </si>
  <si>
    <t>B. Utilization</t>
  </si>
  <si>
    <t xml:space="preserve">    Total Utilization</t>
  </si>
  <si>
    <t xml:space="preserve">    Unutilized Balance</t>
  </si>
  <si>
    <t>Local Accountant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</si>
  <si>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</si>
  <si>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</si>
  <si>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</si>
  <si>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</si>
  <si>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</si>
  <si>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Donations for COVID-19</t>
  </si>
  <si>
    <t>Barangay Counterpart to Centralized Isolation Facility</t>
  </si>
  <si>
    <t>Assistance/Donations for Typhoon Odette</t>
  </si>
  <si>
    <t>Agriculture and Marine Supplies</t>
  </si>
  <si>
    <t>Other Supplies and Materials Expenses</t>
  </si>
  <si>
    <t>Animal/Zoological Supplies Expense</t>
  </si>
  <si>
    <t>Training Expenses</t>
  </si>
  <si>
    <t>Traveling Expenses</t>
  </si>
  <si>
    <t>Other Maintenance and Operating Expenses (IEC-Lights &amp; Sounds)</t>
  </si>
  <si>
    <t>Office Supplies</t>
  </si>
  <si>
    <t>Fuel, Oil &amp; Lubricants Expenses</t>
  </si>
  <si>
    <t>Consultancy Services</t>
  </si>
  <si>
    <t>Printing &amp; Publication Expenses</t>
  </si>
  <si>
    <t>Information and Communication Technology Equipment</t>
  </si>
  <si>
    <t>DONALD B. TUBIO, CPA, MPM</t>
  </si>
  <si>
    <t>Drugs &amp; Medicines Expenses</t>
  </si>
  <si>
    <t>Insurance Expenses</t>
  </si>
  <si>
    <t>Medical, Dental &amp; Laboratory Supplies Expenses</t>
  </si>
  <si>
    <t>Construction of Slope Protection at Sitio Guinhamugan, Cansumalig (Labor)</t>
  </si>
  <si>
    <t>Food Supplies Expenses</t>
  </si>
  <si>
    <t>Other Maintenance and Operating Expenses (Donation to Canlaon City)</t>
  </si>
  <si>
    <t>Transportation Equipment (3 units Brand New Rescue Vehicle)</t>
  </si>
  <si>
    <t>Rehabilitation of Tiki Footbridge, Kalumboyan (Materials)</t>
  </si>
  <si>
    <t>QUARTER: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</si>
</sst>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rgb="FF000000"/>
      <name val="Calibri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0" borderId="0" xfId="0" applyFont="1" applyFill="1" applyProtection="1">
      <protection locked="0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/>
    <xf numFmtId="0" fontId="2" fillId="0" borderId="0" xfId="0" applyFont="1" applyFill="1" applyAlignment="1">
      <alignment wrapText="1"/>
    </xf>
    <xf numFmtId="0" fontId="2" fillId="0" borderId="1" xfId="0" applyFont="1" applyFill="1" applyBorder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Protection="1">
      <protection locked="0"/>
    </xf>
    <xf numFmtId="0" fontId="3" fillId="0" borderId="4" xfId="0" applyFont="1" applyFill="1" applyBorder="1"/>
    <xf numFmtId="43" fontId="3" fillId="0" borderId="4" xfId="1" applyFont="1" applyFill="1" applyBorder="1"/>
    <xf numFmtId="43" fontId="3" fillId="0" borderId="5" xfId="1" applyFont="1" applyFill="1" applyBorder="1"/>
    <xf numFmtId="43" fontId="3" fillId="0" borderId="6" xfId="1" applyFont="1" applyFill="1" applyBorder="1"/>
    <xf numFmtId="43" fontId="3" fillId="0" borderId="0" xfId="0" applyNumberFormat="1" applyFont="1" applyFill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3" fillId="0" borderId="4" xfId="0" applyFont="1" applyFill="1" applyBorder="1" applyAlignment="1">
      <alignment vertical="top" wrapText="1"/>
    </xf>
    <xf numFmtId="43" fontId="3" fillId="0" borderId="4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top"/>
    </xf>
    <xf numFmtId="43" fontId="3" fillId="0" borderId="5" xfId="1" applyFont="1" applyFill="1" applyBorder="1" applyAlignment="1">
      <alignment vertical="center" wrapText="1"/>
    </xf>
    <xf numFmtId="43" fontId="3" fillId="0" borderId="6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3" fontId="3" fillId="0" borderId="1" xfId="1" applyFont="1" applyFill="1" applyBorder="1" applyAlignment="1">
      <alignment vertical="center" wrapText="1"/>
    </xf>
    <xf numFmtId="43" fontId="3" fillId="0" borderId="7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indent="2"/>
    </xf>
    <xf numFmtId="43" fontId="3" fillId="0" borderId="2" xfId="0" applyNumberFormat="1" applyFont="1" applyFill="1" applyBorder="1" applyProtection="1">
      <protection locked="0"/>
    </xf>
    <xf numFmtId="0" fontId="3" fillId="0" borderId="0" xfId="0" applyFont="1" applyFill="1" applyAlignment="1">
      <alignment vertical="top" wrapText="1"/>
    </xf>
    <xf numFmtId="43" fontId="3" fillId="0" borderId="0" xfId="1" applyFont="1" applyFill="1" applyAlignment="1">
      <alignment vertical="top" wrapText="1"/>
    </xf>
    <xf numFmtId="43" fontId="3" fillId="0" borderId="0" xfId="0" applyNumberFormat="1" applyFont="1" applyFill="1"/>
    <xf numFmtId="43" fontId="3" fillId="0" borderId="2" xfId="1" applyFont="1" applyFill="1" applyBorder="1" applyProtection="1">
      <protection locked="0"/>
    </xf>
    <xf numFmtId="43" fontId="3" fillId="0" borderId="0" xfId="1" applyFont="1" applyFill="1" applyProtection="1">
      <protection locked="0"/>
    </xf>
    <xf numFmtId="43" fontId="4" fillId="0" borderId="5" xfId="1" applyFont="1" applyFill="1" applyBorder="1" applyAlignment="1">
      <alignment vertical="center" wrapText="1"/>
    </xf>
    <xf numFmtId="43" fontId="4" fillId="0" borderId="6" xfId="1" applyFont="1" applyFill="1" applyBorder="1" applyAlignment="1">
      <alignment vertical="center" wrapText="1"/>
    </xf>
    <xf numFmtId="43" fontId="4" fillId="0" borderId="4" xfId="1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D46" sqref="D46"/>
    </sheetView>
  </sheetViews>
  <sheetFormatPr defaultColWidth="8.85546875" defaultRowHeight="15" x14ac:dyDescent="0.25"/>
  <cols>
    <col min="1" max="1" width="67.7109375" style="11" customWidth="1"/>
    <col min="2" max="2" width="17.42578125" style="11" customWidth="1"/>
    <col min="3" max="4" width="15.7109375" style="11" customWidth="1"/>
    <col min="5" max="5" width="11.85546875" style="11" customWidth="1"/>
    <col min="6" max="6" width="15.28515625" style="11" customWidth="1"/>
    <col min="7" max="7" width="15.7109375" style="11" customWidth="1"/>
    <col min="8" max="8" width="15.5703125" style="11" customWidth="1"/>
    <col min="9" max="9" width="13.28515625" style="12" bestFit="1" customWidth="1"/>
    <col min="10" max="16384" width="8.85546875" style="12"/>
  </cols>
  <sheetData>
    <row r="1" spans="1:7" x14ac:dyDescent="0.25">
      <c r="A1" s="26" t="s">
        <v>0</v>
      </c>
      <c r="B1" s="27"/>
      <c r="C1" s="27"/>
      <c r="D1" s="27"/>
      <c r="E1" s="27"/>
    </row>
    <row r="2" spans="1:7" s="13" customFormat="1" x14ac:dyDescent="0.25">
      <c r="A2" s="26" t="s">
        <v>1</v>
      </c>
    </row>
    <row r="3" spans="1:7" s="13" customFormat="1" x14ac:dyDescent="0.25"/>
    <row r="4" spans="1:7" x14ac:dyDescent="0.25">
      <c r="A4" s="28"/>
      <c r="B4" s="28"/>
      <c r="C4" s="28"/>
      <c r="D4" s="28"/>
      <c r="E4" s="28"/>
    </row>
    <row r="5" spans="1:7" x14ac:dyDescent="0.25">
      <c r="A5" s="49" t="s">
        <v>2</v>
      </c>
      <c r="B5" s="49"/>
      <c r="C5" s="49"/>
      <c r="D5" s="49"/>
      <c r="E5" s="49"/>
      <c r="F5" s="49"/>
      <c r="G5" s="49"/>
    </row>
    <row r="6" spans="1:7" x14ac:dyDescent="0.25">
      <c r="A6" s="3"/>
      <c r="B6" s="3"/>
      <c r="C6" s="3"/>
      <c r="D6" s="3"/>
      <c r="E6" s="3"/>
    </row>
    <row r="7" spans="1:7" x14ac:dyDescent="0.25">
      <c r="A7" s="4" t="s">
        <v>3</v>
      </c>
      <c r="B7" s="14" t="s">
        <v>4</v>
      </c>
      <c r="C7" s="5"/>
      <c r="D7" s="6" t="s">
        <v>5</v>
      </c>
      <c r="E7" s="15">
        <v>2025</v>
      </c>
    </row>
    <row r="8" spans="1:7" ht="30" x14ac:dyDescent="0.25">
      <c r="A8" s="7" t="s">
        <v>6</v>
      </c>
      <c r="B8" s="16" t="s">
        <v>7</v>
      </c>
      <c r="C8" s="17"/>
      <c r="D8" s="8" t="s">
        <v>55</v>
      </c>
      <c r="E8" s="10">
        <v>1</v>
      </c>
    </row>
    <row r="9" spans="1:7" x14ac:dyDescent="0.25">
      <c r="A9" s="7" t="s">
        <v>8</v>
      </c>
      <c r="B9" s="18" t="s">
        <v>9</v>
      </c>
      <c r="D9" s="3"/>
    </row>
    <row r="10" spans="1:7" x14ac:dyDescent="0.25">
      <c r="A10" s="9"/>
      <c r="B10" s="19"/>
      <c r="C10" s="19"/>
      <c r="D10" s="19"/>
      <c r="E10" s="19"/>
      <c r="F10" s="19"/>
      <c r="G10" s="19"/>
    </row>
    <row r="11" spans="1:7" ht="14.45" customHeight="1" x14ac:dyDescent="0.25">
      <c r="A11" s="51" t="s">
        <v>10</v>
      </c>
      <c r="B11" s="52" t="s">
        <v>11</v>
      </c>
      <c r="C11" s="52"/>
      <c r="D11" s="50" t="s">
        <v>12</v>
      </c>
      <c r="E11" s="50" t="s">
        <v>13</v>
      </c>
      <c r="F11" s="50" t="s">
        <v>14</v>
      </c>
      <c r="G11" s="51" t="s">
        <v>15</v>
      </c>
    </row>
    <row r="12" spans="1:7" ht="14.45" customHeight="1" x14ac:dyDescent="0.25">
      <c r="A12" s="51"/>
      <c r="B12" s="53" t="s">
        <v>16</v>
      </c>
      <c r="C12" s="50" t="s">
        <v>17</v>
      </c>
      <c r="D12" s="50"/>
      <c r="E12" s="50"/>
      <c r="F12" s="51"/>
      <c r="G12" s="51"/>
    </row>
    <row r="13" spans="1:7" x14ac:dyDescent="0.25">
      <c r="A13" s="51"/>
      <c r="B13" s="52"/>
      <c r="C13" s="51"/>
      <c r="D13" s="50"/>
      <c r="E13" s="50"/>
      <c r="F13" s="51"/>
      <c r="G13" s="51"/>
    </row>
    <row r="14" spans="1:7" x14ac:dyDescent="0.25">
      <c r="A14" s="51"/>
      <c r="B14" s="52"/>
      <c r="C14" s="51"/>
      <c r="D14" s="50"/>
      <c r="E14" s="50"/>
      <c r="F14" s="51"/>
      <c r="G14" s="51"/>
    </row>
    <row r="15" spans="1:7" x14ac:dyDescent="0.25">
      <c r="A15" s="20" t="s">
        <v>18</v>
      </c>
      <c r="B15" s="21"/>
      <c r="C15" s="21"/>
      <c r="D15" s="21"/>
      <c r="E15" s="21"/>
      <c r="F15" s="21"/>
      <c r="G15" s="21"/>
    </row>
    <row r="16" spans="1:7" x14ac:dyDescent="0.25">
      <c r="A16" s="20" t="s">
        <v>19</v>
      </c>
      <c r="B16" s="21">
        <v>28318753.280000001</v>
      </c>
      <c r="C16" s="21">
        <v>66077090.969999999</v>
      </c>
      <c r="D16" s="21"/>
      <c r="E16" s="21"/>
      <c r="F16" s="21"/>
      <c r="G16" s="21">
        <f>SUM(B16:F16)</f>
        <v>94395844.25</v>
      </c>
    </row>
    <row r="17" spans="1:9" x14ac:dyDescent="0.25">
      <c r="A17" s="20" t="s">
        <v>20</v>
      </c>
      <c r="B17" s="21">
        <v>18618755.120000001</v>
      </c>
      <c r="C17" s="21">
        <v>41450403.020000003</v>
      </c>
      <c r="D17" s="21"/>
      <c r="E17" s="21"/>
      <c r="F17" s="21"/>
      <c r="G17" s="21">
        <f>SUM(B17:F17)</f>
        <v>60069158.140000001</v>
      </c>
    </row>
    <row r="18" spans="1:9" ht="21.6" customHeight="1" x14ac:dyDescent="0.25">
      <c r="A18" s="29" t="s">
        <v>21</v>
      </c>
      <c r="B18" s="30"/>
      <c r="C18" s="30"/>
      <c r="D18" s="30"/>
      <c r="E18" s="30"/>
      <c r="F18" s="30"/>
      <c r="G18" s="30"/>
    </row>
    <row r="19" spans="1:9" x14ac:dyDescent="0.25">
      <c r="A19" s="31">
        <v>2018</v>
      </c>
      <c r="B19" s="32"/>
      <c r="C19" s="32"/>
      <c r="D19" s="32"/>
      <c r="E19" s="32"/>
      <c r="F19" s="44">
        <v>7072447.46</v>
      </c>
      <c r="G19" s="22">
        <f t="shared" ref="G19:G25" si="0">SUM(B19:F19)</f>
        <v>7072447.46</v>
      </c>
      <c r="H19" s="43"/>
      <c r="I19" s="41"/>
    </row>
    <row r="20" spans="1:9" x14ac:dyDescent="0.25">
      <c r="A20" s="31">
        <v>2019</v>
      </c>
      <c r="B20" s="32"/>
      <c r="C20" s="32"/>
      <c r="D20" s="32"/>
      <c r="E20" s="32"/>
      <c r="F20" s="44">
        <v>2154754.79</v>
      </c>
      <c r="G20" s="22">
        <f t="shared" si="0"/>
        <v>2154754.79</v>
      </c>
      <c r="H20" s="43"/>
      <c r="I20" s="41"/>
    </row>
    <row r="21" spans="1:9" x14ac:dyDescent="0.25">
      <c r="A21" s="31">
        <v>2020</v>
      </c>
      <c r="B21" s="32"/>
      <c r="C21" s="32"/>
      <c r="D21" s="32"/>
      <c r="E21" s="32"/>
      <c r="F21" s="44">
        <v>6158044.0699999994</v>
      </c>
      <c r="G21" s="22">
        <f t="shared" si="0"/>
        <v>6158044.0699999994</v>
      </c>
      <c r="H21" s="43"/>
      <c r="I21" s="41"/>
    </row>
    <row r="22" spans="1:9" x14ac:dyDescent="0.25">
      <c r="A22" s="31">
        <v>2021</v>
      </c>
      <c r="B22" s="32"/>
      <c r="C22" s="32"/>
      <c r="D22" s="32"/>
      <c r="E22" s="32"/>
      <c r="F22" s="44">
        <v>363388.72</v>
      </c>
      <c r="G22" s="22">
        <f t="shared" si="0"/>
        <v>363388.72</v>
      </c>
      <c r="H22" s="43"/>
      <c r="I22" s="41"/>
    </row>
    <row r="23" spans="1:9" x14ac:dyDescent="0.25">
      <c r="A23" s="31">
        <v>2022</v>
      </c>
      <c r="B23" s="32"/>
      <c r="C23" s="32"/>
      <c r="D23" s="32"/>
      <c r="E23" s="32"/>
      <c r="F23" s="44">
        <v>4066817.6399999987</v>
      </c>
      <c r="G23" s="22">
        <f t="shared" si="0"/>
        <v>4066817.6399999987</v>
      </c>
      <c r="H23" s="43"/>
      <c r="I23" s="41"/>
    </row>
    <row r="24" spans="1:9" x14ac:dyDescent="0.25">
      <c r="A24" s="31">
        <v>2023</v>
      </c>
      <c r="B24" s="32"/>
      <c r="C24" s="32"/>
      <c r="D24" s="32"/>
      <c r="E24" s="32"/>
      <c r="F24" s="44">
        <v>23616726.530000001</v>
      </c>
      <c r="G24" s="23">
        <f t="shared" ref="G24" si="1">SUM(B24:F24)</f>
        <v>23616726.530000001</v>
      </c>
      <c r="H24" s="43"/>
      <c r="I24" s="41"/>
    </row>
    <row r="25" spans="1:9" x14ac:dyDescent="0.25">
      <c r="A25" s="31">
        <v>2024</v>
      </c>
      <c r="B25" s="33"/>
      <c r="C25" s="33"/>
      <c r="D25" s="33"/>
      <c r="E25" s="33"/>
      <c r="F25" s="45">
        <v>33020469.899999999</v>
      </c>
      <c r="G25" s="23">
        <f t="shared" si="0"/>
        <v>33020469.899999999</v>
      </c>
      <c r="H25" s="43"/>
    </row>
    <row r="26" spans="1:9" x14ac:dyDescent="0.25">
      <c r="A26" s="34" t="s">
        <v>32</v>
      </c>
      <c r="B26" s="30"/>
      <c r="C26" s="35"/>
      <c r="D26" s="30"/>
      <c r="E26" s="35"/>
      <c r="F26" s="46">
        <v>100000</v>
      </c>
      <c r="G26" s="36">
        <f>SUM(B26:F26)</f>
        <v>100000</v>
      </c>
      <c r="H26" s="43"/>
    </row>
    <row r="27" spans="1:9" x14ac:dyDescent="0.25">
      <c r="A27" s="34" t="s">
        <v>33</v>
      </c>
      <c r="B27" s="30"/>
      <c r="C27" s="35"/>
      <c r="D27" s="30"/>
      <c r="E27" s="35"/>
      <c r="F27" s="46">
        <v>15990.12</v>
      </c>
      <c r="G27" s="36">
        <f t="shared" ref="G27:G28" si="2">SUM(B27:F27)</f>
        <v>15990.12</v>
      </c>
    </row>
    <row r="28" spans="1:9" x14ac:dyDescent="0.25">
      <c r="A28" s="34" t="s">
        <v>34</v>
      </c>
      <c r="B28" s="30"/>
      <c r="C28" s="35"/>
      <c r="D28" s="30"/>
      <c r="E28" s="35"/>
      <c r="F28" s="46">
        <v>4268760.1500000004</v>
      </c>
      <c r="G28" s="36">
        <f t="shared" si="2"/>
        <v>4268760.1500000004</v>
      </c>
      <c r="H28" s="24"/>
    </row>
    <row r="29" spans="1:9" x14ac:dyDescent="0.25">
      <c r="A29" s="20" t="s">
        <v>22</v>
      </c>
      <c r="B29" s="21">
        <f t="shared" ref="B29:G29" si="3">SUM(B16:B28)</f>
        <v>46937508.400000006</v>
      </c>
      <c r="C29" s="21">
        <f t="shared" si="3"/>
        <v>107527493.99000001</v>
      </c>
      <c r="D29" s="21">
        <f t="shared" si="3"/>
        <v>0</v>
      </c>
      <c r="E29" s="21">
        <f t="shared" si="3"/>
        <v>0</v>
      </c>
      <c r="F29" s="21">
        <f t="shared" si="3"/>
        <v>80837399.38000001</v>
      </c>
      <c r="G29" s="21">
        <f t="shared" si="3"/>
        <v>235302401.76999998</v>
      </c>
    </row>
    <row r="30" spans="1:9" x14ac:dyDescent="0.25">
      <c r="A30" s="20" t="s">
        <v>23</v>
      </c>
      <c r="B30" s="21"/>
      <c r="C30" s="21"/>
      <c r="D30" s="21"/>
      <c r="E30" s="21"/>
      <c r="F30" s="21"/>
      <c r="G30" s="21"/>
    </row>
    <row r="31" spans="1:9" x14ac:dyDescent="0.25">
      <c r="A31" s="37" t="s">
        <v>35</v>
      </c>
      <c r="B31" s="21"/>
      <c r="C31" s="21"/>
      <c r="D31" s="21"/>
      <c r="E31" s="21"/>
      <c r="F31" s="21"/>
      <c r="G31" s="21">
        <f t="shared" ref="G31:G49" si="4">SUM(B31:F31)</f>
        <v>0</v>
      </c>
    </row>
    <row r="32" spans="1:9" x14ac:dyDescent="0.25">
      <c r="A32" s="37" t="s">
        <v>36</v>
      </c>
      <c r="B32" s="21"/>
      <c r="C32" s="21"/>
      <c r="D32" s="21"/>
      <c r="E32" s="21"/>
      <c r="F32" s="21">
        <f>12368+207400</f>
        <v>219768</v>
      </c>
      <c r="G32" s="21">
        <f t="shared" si="4"/>
        <v>219768</v>
      </c>
    </row>
    <row r="33" spans="1:7" x14ac:dyDescent="0.25">
      <c r="A33" s="37" t="s">
        <v>37</v>
      </c>
      <c r="B33" s="21"/>
      <c r="C33" s="21"/>
      <c r="D33" s="21"/>
      <c r="E33" s="21"/>
      <c r="F33" s="21">
        <v>597252</v>
      </c>
      <c r="G33" s="21">
        <f t="shared" si="4"/>
        <v>597252</v>
      </c>
    </row>
    <row r="34" spans="1:7" x14ac:dyDescent="0.25">
      <c r="A34" s="37" t="s">
        <v>39</v>
      </c>
      <c r="B34" s="21"/>
      <c r="C34" s="21">
        <v>39600</v>
      </c>
      <c r="D34" s="21"/>
      <c r="E34" s="21"/>
      <c r="F34" s="21"/>
      <c r="G34" s="21">
        <f>SUM(B34:F34)</f>
        <v>39600</v>
      </c>
    </row>
    <row r="35" spans="1:7" x14ac:dyDescent="0.25">
      <c r="A35" s="37" t="s">
        <v>38</v>
      </c>
      <c r="B35" s="21"/>
      <c r="C35" s="21">
        <v>55100</v>
      </c>
      <c r="D35" s="21"/>
      <c r="E35" s="21"/>
      <c r="F35" s="21"/>
      <c r="G35" s="21">
        <f t="shared" si="4"/>
        <v>55100</v>
      </c>
    </row>
    <row r="36" spans="1:7" x14ac:dyDescent="0.25">
      <c r="A36" s="37" t="s">
        <v>40</v>
      </c>
      <c r="B36" s="21"/>
      <c r="C36" s="21"/>
      <c r="D36" s="21"/>
      <c r="E36" s="21"/>
      <c r="F36" s="21"/>
      <c r="G36" s="21">
        <f t="shared" si="4"/>
        <v>0</v>
      </c>
    </row>
    <row r="37" spans="1:7" x14ac:dyDescent="0.25">
      <c r="A37" s="37" t="s">
        <v>52</v>
      </c>
      <c r="B37" s="21"/>
      <c r="C37" s="21"/>
      <c r="D37" s="21"/>
      <c r="E37" s="21"/>
      <c r="F37" s="21">
        <v>1500000</v>
      </c>
      <c r="G37" s="21">
        <f t="shared" si="4"/>
        <v>1500000</v>
      </c>
    </row>
    <row r="38" spans="1:7" ht="13.9" customHeight="1" x14ac:dyDescent="0.25">
      <c r="A38" s="37" t="s">
        <v>41</v>
      </c>
      <c r="B38" s="21"/>
      <c r="C38" s="21"/>
      <c r="D38" s="21"/>
      <c r="E38" s="21"/>
      <c r="F38" s="21"/>
      <c r="G38" s="21">
        <f t="shared" si="4"/>
        <v>0</v>
      </c>
    </row>
    <row r="39" spans="1:7" x14ac:dyDescent="0.25">
      <c r="A39" s="37" t="s">
        <v>51</v>
      </c>
      <c r="B39" s="21"/>
      <c r="C39" s="21"/>
      <c r="D39" s="21"/>
      <c r="E39" s="21"/>
      <c r="F39" s="21"/>
      <c r="G39" s="21">
        <f t="shared" si="4"/>
        <v>0</v>
      </c>
    </row>
    <row r="40" spans="1:7" x14ac:dyDescent="0.25">
      <c r="A40" s="37" t="s">
        <v>47</v>
      </c>
      <c r="B40" s="21"/>
      <c r="C40" s="21"/>
      <c r="D40" s="21"/>
      <c r="E40" s="21"/>
      <c r="F40" s="21"/>
      <c r="G40" s="21">
        <f t="shared" si="4"/>
        <v>0</v>
      </c>
    </row>
    <row r="41" spans="1:7" x14ac:dyDescent="0.25">
      <c r="A41" s="37" t="s">
        <v>49</v>
      </c>
      <c r="B41" s="21"/>
      <c r="C41" s="21"/>
      <c r="D41" s="21"/>
      <c r="E41" s="21"/>
      <c r="F41" s="21">
        <v>14500</v>
      </c>
      <c r="G41" s="21">
        <f t="shared" si="4"/>
        <v>14500</v>
      </c>
    </row>
    <row r="42" spans="1:7" x14ac:dyDescent="0.25">
      <c r="A42" s="37" t="s">
        <v>42</v>
      </c>
      <c r="B42" s="21"/>
      <c r="C42" s="21"/>
      <c r="D42" s="21"/>
      <c r="E42" s="21"/>
      <c r="F42" s="21"/>
      <c r="G42" s="21">
        <f t="shared" si="4"/>
        <v>0</v>
      </c>
    </row>
    <row r="43" spans="1:7" x14ac:dyDescent="0.25">
      <c r="A43" s="37" t="s">
        <v>43</v>
      </c>
      <c r="B43" s="21"/>
      <c r="C43" s="21"/>
      <c r="D43" s="21"/>
      <c r="E43" s="21"/>
      <c r="F43" s="21"/>
      <c r="G43" s="21">
        <f t="shared" si="4"/>
        <v>0</v>
      </c>
    </row>
    <row r="44" spans="1:7" x14ac:dyDescent="0.25">
      <c r="A44" s="37" t="s">
        <v>48</v>
      </c>
      <c r="B44" s="21"/>
      <c r="C44" s="21">
        <v>141754</v>
      </c>
      <c r="D44" s="21"/>
      <c r="E44" s="21"/>
      <c r="F44" s="21">
        <v>218239.06</v>
      </c>
      <c r="G44" s="21">
        <f t="shared" si="4"/>
        <v>359993.06</v>
      </c>
    </row>
    <row r="45" spans="1:7" hidden="1" x14ac:dyDescent="0.25">
      <c r="A45" s="37" t="s">
        <v>44</v>
      </c>
      <c r="B45" s="21"/>
      <c r="C45" s="21"/>
      <c r="D45" s="21"/>
      <c r="E45" s="21"/>
      <c r="F45" s="21"/>
      <c r="G45" s="21">
        <f t="shared" si="4"/>
        <v>0</v>
      </c>
    </row>
    <row r="46" spans="1:7" x14ac:dyDescent="0.25">
      <c r="A46" s="37" t="s">
        <v>45</v>
      </c>
      <c r="B46" s="21"/>
      <c r="C46" s="21"/>
      <c r="D46" s="21"/>
      <c r="E46" s="21"/>
      <c r="F46" s="21">
        <v>64999</v>
      </c>
      <c r="G46" s="21">
        <f t="shared" si="4"/>
        <v>64999</v>
      </c>
    </row>
    <row r="47" spans="1:7" x14ac:dyDescent="0.25">
      <c r="A47" s="37" t="s">
        <v>54</v>
      </c>
      <c r="B47" s="21"/>
      <c r="C47" s="21"/>
      <c r="D47" s="21"/>
      <c r="E47" s="21"/>
      <c r="F47" s="21">
        <v>1337502.5</v>
      </c>
      <c r="G47" s="21">
        <f t="shared" si="4"/>
        <v>1337502.5</v>
      </c>
    </row>
    <row r="48" spans="1:7" x14ac:dyDescent="0.25">
      <c r="A48" s="37" t="s">
        <v>50</v>
      </c>
      <c r="B48" s="21"/>
      <c r="C48" s="21"/>
      <c r="D48" s="21"/>
      <c r="E48" s="21"/>
      <c r="F48" s="21">
        <v>554875.6</v>
      </c>
      <c r="G48" s="21">
        <f t="shared" si="4"/>
        <v>554875.6</v>
      </c>
    </row>
    <row r="49" spans="1:7" x14ac:dyDescent="0.25">
      <c r="A49" s="37" t="s">
        <v>53</v>
      </c>
      <c r="B49" s="21"/>
      <c r="C49" s="21"/>
      <c r="D49" s="21"/>
      <c r="E49" s="21"/>
      <c r="F49" s="21">
        <v>4470000</v>
      </c>
      <c r="G49" s="21">
        <f t="shared" si="4"/>
        <v>4470000</v>
      </c>
    </row>
    <row r="50" spans="1:7" x14ac:dyDescent="0.25">
      <c r="A50" s="20" t="s">
        <v>24</v>
      </c>
      <c r="B50" s="21">
        <f t="shared" ref="B50:G50" si="5">SUBTOTAL(9,B31:B49)</f>
        <v>0</v>
      </c>
      <c r="C50" s="21">
        <f t="shared" si="5"/>
        <v>236454</v>
      </c>
      <c r="D50" s="21">
        <f t="shared" si="5"/>
        <v>0</v>
      </c>
      <c r="E50" s="21">
        <f t="shared" si="5"/>
        <v>0</v>
      </c>
      <c r="F50" s="21">
        <f t="shared" si="5"/>
        <v>8977136.1600000001</v>
      </c>
      <c r="G50" s="21">
        <f t="shared" si="5"/>
        <v>9213590.1600000001</v>
      </c>
    </row>
    <row r="51" spans="1:7" x14ac:dyDescent="0.25">
      <c r="A51" s="20" t="s">
        <v>25</v>
      </c>
      <c r="B51" s="21">
        <f t="shared" ref="B51:G51" si="6">B29-B50</f>
        <v>46937508.400000006</v>
      </c>
      <c r="C51" s="21">
        <f t="shared" si="6"/>
        <v>107291039.99000001</v>
      </c>
      <c r="D51" s="21">
        <f t="shared" si="6"/>
        <v>0</v>
      </c>
      <c r="E51" s="21">
        <f t="shared" si="6"/>
        <v>0</v>
      </c>
      <c r="F51" s="21">
        <f t="shared" si="6"/>
        <v>71860263.220000014</v>
      </c>
      <c r="G51" s="21">
        <f t="shared" si="6"/>
        <v>226088811.60999998</v>
      </c>
    </row>
    <row r="52" spans="1:7" x14ac:dyDescent="0.25">
      <c r="A52" s="25"/>
      <c r="B52" s="25"/>
      <c r="C52" s="25"/>
      <c r="D52" s="25"/>
      <c r="E52" s="25"/>
      <c r="F52" s="38"/>
      <c r="G52" s="42"/>
    </row>
    <row r="53" spans="1:7" ht="14.45" customHeight="1" x14ac:dyDescent="0.25">
      <c r="B53" s="39"/>
      <c r="C53" s="39"/>
      <c r="D53" s="39"/>
      <c r="E53" s="39"/>
      <c r="F53" s="40"/>
      <c r="G53" s="39"/>
    </row>
    <row r="54" spans="1:7" x14ac:dyDescent="0.25">
      <c r="C54" s="12"/>
      <c r="D54" s="12"/>
      <c r="E54" s="12"/>
      <c r="F54" s="41"/>
      <c r="G54" s="12"/>
    </row>
    <row r="55" spans="1:7" x14ac:dyDescent="0.25">
      <c r="B55" s="48" t="s">
        <v>46</v>
      </c>
      <c r="C55" s="48"/>
      <c r="F55" s="24"/>
    </row>
    <row r="56" spans="1:7" x14ac:dyDescent="0.25">
      <c r="B56" s="47" t="s">
        <v>26</v>
      </c>
      <c r="C56" s="47"/>
    </row>
  </sheetData>
  <sheetProtection formatCells="0" formatColumns="0" formatRows="0" insertColumns="0" insertRows="0" insertHyperlinks="0" deleteColumns="0" deleteRows="0" sort="0" autoFilter="0" pivotTables="0"/>
  <mergeCells count="11">
    <mergeCell ref="B56:C56"/>
    <mergeCell ref="B55:C55"/>
    <mergeCell ref="A5:G5"/>
    <mergeCell ref="F11:F14"/>
    <mergeCell ref="G11:G14"/>
    <mergeCell ref="A11:A14"/>
    <mergeCell ref="B11:C11"/>
    <mergeCell ref="D11:D14"/>
    <mergeCell ref="E11:E14"/>
    <mergeCell ref="B12:B14"/>
    <mergeCell ref="C12:C14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G16" sqref="G16"/>
    </sheetView>
  </sheetViews>
  <sheetFormatPr defaultRowHeight="15" x14ac:dyDescent="0.25"/>
  <sheetData>
    <row r="1" spans="1:1" ht="23.45" customHeight="1" x14ac:dyDescent="0.35">
      <c r="A1" s="1" t="s">
        <v>27</v>
      </c>
    </row>
    <row r="3" spans="1:1" x14ac:dyDescent="0.25">
      <c r="A3" t="s">
        <v>28</v>
      </c>
    </row>
    <row r="5" spans="1:1" x14ac:dyDescent="0.25">
      <c r="A5" t="s">
        <v>29</v>
      </c>
    </row>
    <row r="6" spans="1:1" x14ac:dyDescent="0.25">
      <c r="A6" s="2" t="s">
        <v>30</v>
      </c>
    </row>
    <row r="9" spans="1:1" x14ac:dyDescent="0.25">
      <c r="A9" t="s">
        <v>31</v>
      </c>
    </row>
    <row r="10" spans="1:1" x14ac:dyDescent="0.25">
      <c r="A10">
        <v>41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2025-04-24T02:08:45Z</cp:lastPrinted>
  <dcterms:created xsi:type="dcterms:W3CDTF">2015-06-05T18:17:20Z</dcterms:created>
  <dcterms:modified xsi:type="dcterms:W3CDTF">2025-04-24T02:14:11Z</dcterms:modified>
  <cp:category/>
</cp:coreProperties>
</file>